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815" windowHeight="7260" activeTab="2"/>
  </bookViews>
  <sheets>
    <sheet name="附件1 综合素质课教学进程表" sheetId="1" r:id="rId1"/>
    <sheet name="理论与实践教学分配比例表" sheetId="6" r:id="rId2"/>
    <sheet name="专业课安排表" sheetId="3" r:id="rId3"/>
    <sheet name="实践教学安排表" sheetId="5" r:id="rId4"/>
    <sheet name="师范综合素质课" sheetId="2" state="hidden" r:id="rId5"/>
  </sheets>
  <externalReferences>
    <externalReference r:id="rId6"/>
  </externalReferences>
  <calcPr calcId="144525"/>
</workbook>
</file>

<file path=xl/sharedStrings.xml><?xml version="1.0" encoding="utf-8"?>
<sst xmlns="http://schemas.openxmlformats.org/spreadsheetml/2006/main" count="737" uniqueCount="258">
  <si>
    <t xml:space="preserve">综合素质课教学进程表 </t>
  </si>
  <si>
    <t>专业名称：美术教育</t>
  </si>
  <si>
    <t>课程类别</t>
  </si>
  <si>
    <t>课程性质</t>
  </si>
  <si>
    <t>课程序号</t>
  </si>
  <si>
    <t>课程名称</t>
  </si>
  <si>
    <t>课程代码</t>
  </si>
  <si>
    <t>课程类型</t>
  </si>
  <si>
    <t>学时分配</t>
  </si>
  <si>
    <t>学分</t>
  </si>
  <si>
    <t>教学进度周学时分配</t>
  </si>
  <si>
    <t>考核方式</t>
  </si>
  <si>
    <t>核心课程</t>
  </si>
  <si>
    <t>备注</t>
  </si>
  <si>
    <t>总学时</t>
  </si>
  <si>
    <t>讲授</t>
  </si>
  <si>
    <t>实践</t>
  </si>
  <si>
    <t>第一学年</t>
  </si>
  <si>
    <t>第二学年</t>
  </si>
  <si>
    <t>第三学年</t>
  </si>
  <si>
    <t>15</t>
  </si>
  <si>
    <t>综合素质</t>
  </si>
  <si>
    <t>必 修 课</t>
  </si>
  <si>
    <t>军事训练与国防教育</t>
  </si>
  <si>
    <t>XXGG001S</t>
  </si>
  <si>
    <t>B</t>
  </si>
  <si>
    <t>36/2</t>
  </si>
  <si>
    <t>■</t>
  </si>
  <si>
    <t>全校</t>
  </si>
  <si>
    <t>国家安全教育</t>
  </si>
  <si>
    <t>XXGG034(A-E)</t>
  </si>
  <si>
    <t>4</t>
  </si>
  <si>
    <t>1-5学期，每学期4学时（讲座）</t>
  </si>
  <si>
    <t>思想道德与法治(一)</t>
  </si>
  <si>
    <t>XXGG002A</t>
  </si>
  <si>
    <t>2/15</t>
  </si>
  <si>
    <t>★</t>
  </si>
  <si>
    <t>思想道德与法治(二)</t>
  </si>
  <si>
    <t>XXGG002B</t>
  </si>
  <si>
    <t>2/18</t>
  </si>
  <si>
    <t>习近平新
时代中国特色社会主义思想概论</t>
  </si>
  <si>
    <t>XXGG003A</t>
  </si>
  <si>
    <t>A</t>
  </si>
  <si>
    <t>3/18</t>
  </si>
  <si>
    <t>毛泽东思想和中国特色社会主义理论体系概论</t>
  </si>
  <si>
    <t>XXGG003B</t>
  </si>
  <si>
    <t>形势与政策(一)、马中化</t>
  </si>
  <si>
    <t>XXGG005A</t>
  </si>
  <si>
    <t>1/15</t>
  </si>
  <si>
    <t>形势与政策(二)</t>
  </si>
  <si>
    <t>XXGG005B</t>
  </si>
  <si>
    <t>2/3</t>
  </si>
  <si>
    <t>形势与政策(三)</t>
  </si>
  <si>
    <t>XXGG005C</t>
  </si>
  <si>
    <t>形势与政策(四)</t>
  </si>
  <si>
    <t>XXGG005D</t>
  </si>
  <si>
    <t>体育与健康(一)</t>
  </si>
  <si>
    <t>XXGG004A</t>
  </si>
  <si>
    <t>非计体育学院专业学生</t>
  </si>
  <si>
    <t>体育与健康(二)</t>
  </si>
  <si>
    <t>XXGG004B</t>
  </si>
  <si>
    <t>体育与健康(三)</t>
  </si>
  <si>
    <t>XXGG004C</t>
  </si>
  <si>
    <t>体育与健康(四)</t>
  </si>
  <si>
    <t>XXGG004D</t>
  </si>
  <si>
    <t>大学生心理健康与教育（一）</t>
  </si>
  <si>
    <t>XXGG006A</t>
  </si>
  <si>
    <t>2/4</t>
  </si>
  <si>
    <t>大学生心理健康与教育（二）</t>
  </si>
  <si>
    <t>XXGG006B</t>
  </si>
  <si>
    <t>大学生心理健康与教育（三）</t>
  </si>
  <si>
    <t>XXGG006C</t>
  </si>
  <si>
    <t>大学生心理健康与教育（四）</t>
  </si>
  <si>
    <t>XXGG006D</t>
  </si>
  <si>
    <t>中华优秀传统文化</t>
  </si>
  <si>
    <t>XXGG035S</t>
  </si>
  <si>
    <t>18/1</t>
  </si>
  <si>
    <t>劳动教育</t>
  </si>
  <si>
    <t>XXGG009S</t>
  </si>
  <si>
    <t>30/1</t>
  </si>
  <si>
    <t>全校开课，统一安排</t>
  </si>
  <si>
    <t>认识实习</t>
  </si>
  <si>
    <t>XXGG012S</t>
  </si>
  <si>
    <t>30/2</t>
  </si>
  <si>
    <t>毕业实习</t>
  </si>
  <si>
    <t>XXGG013S</t>
  </si>
  <si>
    <t>C</t>
  </si>
  <si>
    <t>18/14</t>
  </si>
  <si>
    <t>毕业设计</t>
  </si>
  <si>
    <t>XXGG014S</t>
  </si>
  <si>
    <t>30/4</t>
  </si>
  <si>
    <t>小计</t>
  </si>
  <si>
    <t>选修课</t>
  </si>
  <si>
    <t>计算机应用基础（一）</t>
  </si>
  <si>
    <t>XXGG007A</t>
  </si>
  <si>
    <t>非计算机学院专业学生</t>
  </si>
  <si>
    <t>计算机应用基础（二）</t>
  </si>
  <si>
    <t>XXGG007B</t>
  </si>
  <si>
    <t>计算机应用基础</t>
  </si>
  <si>
    <t>XXGG007S</t>
  </si>
  <si>
    <t>4/15</t>
  </si>
  <si>
    <t>计算机学院专业学生</t>
  </si>
  <si>
    <t>大学英语（一）</t>
  </si>
  <si>
    <t>XXGG008A</t>
  </si>
  <si>
    <t>非外语系学生</t>
  </si>
  <si>
    <t>大学英语（二）</t>
  </si>
  <si>
    <t>XXGG008B</t>
  </si>
  <si>
    <t>大学生职业生涯规划</t>
  </si>
  <si>
    <t>XXGG010S</t>
  </si>
  <si>
    <t>大学生创新创业教育</t>
  </si>
  <si>
    <t>XXGG031S</t>
  </si>
  <si>
    <t>1/18</t>
  </si>
  <si>
    <t>大学语文</t>
  </si>
  <si>
    <t>XXGG024S</t>
  </si>
  <si>
    <t>非文学院专业</t>
  </si>
  <si>
    <t>大学音乐</t>
  </si>
  <si>
    <t>XXGG032S</t>
  </si>
  <si>
    <t>非音乐学院专业</t>
  </si>
  <si>
    <t>就业指导</t>
  </si>
  <si>
    <t>XXGG011S</t>
  </si>
  <si>
    <t>公共选修</t>
  </si>
  <si>
    <t>具体课程每学期公布</t>
  </si>
  <si>
    <t>合计</t>
  </si>
  <si>
    <t>课程类型：A纯理论课；B理论+实践；C纯实践。      ▲核心课</t>
  </si>
  <si>
    <t>★考试  ■考查</t>
  </si>
  <si>
    <t>说明：
1、形势与政策课以讲座形式进行，第一、二、三、四学期各上3次，共12次。另有认识实习、毕业论文等，不列入总学时。
2、综合素质选修课要求学生最多选一门，由于每学期选修课课程不定，因此不一一列举。</t>
  </si>
  <si>
    <t>理论与实践教学分配及比例表</t>
  </si>
  <si>
    <t>项目</t>
  </si>
  <si>
    <t>学时</t>
  </si>
  <si>
    <t>占总学时的百分比</t>
  </si>
  <si>
    <t>必修课</t>
  </si>
  <si>
    <t>综合素质课</t>
  </si>
  <si>
    <t>理论</t>
  </si>
  <si>
    <t>专业课</t>
  </si>
  <si>
    <t>理论实践教学比</t>
  </si>
  <si>
    <t>理论教学</t>
  </si>
  <si>
    <t>实践教学</t>
  </si>
  <si>
    <t>总计</t>
  </si>
  <si>
    <t>制表人：许建斌</t>
  </si>
  <si>
    <t xml:space="preserve">专业课教学进程表 </t>
  </si>
  <si>
    <t>2022.10.27</t>
  </si>
  <si>
    <t>教学场所</t>
  </si>
  <si>
    <t>心理学（一）</t>
  </si>
  <si>
    <t>XXGG016A</t>
  </si>
  <si>
    <t>心理学（二）</t>
  </si>
  <si>
    <t>XXGG016B</t>
  </si>
  <si>
    <t>教育学（一）</t>
  </si>
  <si>
    <t>XXGG017A</t>
  </si>
  <si>
    <t>教育学（二）</t>
  </si>
  <si>
    <t>XXGG017B</t>
  </si>
  <si>
    <t>综合素质（一）</t>
  </si>
  <si>
    <t>XXGG020A</t>
  </si>
  <si>
    <t>综合素质（二）</t>
  </si>
  <si>
    <t>XXGG020B</t>
  </si>
  <si>
    <t>数字化教育技术应用</t>
  </si>
  <si>
    <t>XXGG041S</t>
  </si>
  <si>
    <t>书写技能（一）</t>
  </si>
  <si>
    <t>XXGG044A</t>
  </si>
  <si>
    <t>书写技能（二）</t>
  </si>
  <si>
    <t>XXGG045B</t>
  </si>
  <si>
    <t>教师口语（一）</t>
  </si>
  <si>
    <t>教师口语（二）</t>
  </si>
  <si>
    <t>XXGG044B</t>
  </si>
  <si>
    <t>教育教学知识与能力</t>
  </si>
  <si>
    <t>XXGG021S</t>
  </si>
  <si>
    <t>中国美术史</t>
  </si>
  <si>
    <t>MSMJ002S</t>
  </si>
  <si>
    <t>外国美术史</t>
  </si>
  <si>
    <t>MSMJ003S</t>
  </si>
  <si>
    <t>艺术概论</t>
  </si>
  <si>
    <t>MSMJ004S</t>
  </si>
  <si>
    <t>小学美术课程与教学论(一)</t>
  </si>
  <si>
    <t>MSMJ005A</t>
  </si>
  <si>
    <t>小学美术课程与教学论（二）</t>
  </si>
  <si>
    <t>MSMJ005B</t>
  </si>
  <si>
    <t>素描基础(一）</t>
  </si>
  <si>
    <t>MSMJ006A</t>
  </si>
  <si>
    <t>10/6</t>
  </si>
  <si>
    <t>素描基础（二）</t>
  </si>
  <si>
    <t>MSMJ006B</t>
  </si>
  <si>
    <t>10/9</t>
  </si>
  <si>
    <t>素描基础（三）</t>
  </si>
  <si>
    <t>MSMJ006C</t>
  </si>
  <si>
    <t>手工基础</t>
  </si>
  <si>
    <t>MSMJ015S</t>
  </si>
  <si>
    <t>4/9</t>
  </si>
  <si>
    <t>综合材料艺术</t>
  </si>
  <si>
    <t>MSMJ016S</t>
  </si>
  <si>
    <t>色彩基础</t>
  </si>
  <si>
    <t>MSMJ007S</t>
  </si>
  <si>
    <t>中国画基础</t>
  </si>
  <si>
    <t>OLD0167</t>
  </si>
  <si>
    <t>设计与工艺</t>
  </si>
  <si>
    <t>MSMJ008S</t>
  </si>
  <si>
    <t>6/9</t>
  </si>
  <si>
    <t>数字艺术基础</t>
  </si>
  <si>
    <t>MSMJ009S</t>
  </si>
  <si>
    <t>油画创作（一）</t>
  </si>
  <si>
    <t>MSMJ010A</t>
  </si>
  <si>
    <t>14/18</t>
  </si>
  <si>
    <t>设计与工艺创作（一）</t>
  </si>
  <si>
    <t>MSMJ011A</t>
  </si>
  <si>
    <t>中国画创作（一）</t>
  </si>
  <si>
    <t>MSMJ012A</t>
  </si>
  <si>
    <t>水彩创作（一）</t>
  </si>
  <si>
    <t>MSMJ013A</t>
  </si>
  <si>
    <t>版画创作（一）</t>
  </si>
  <si>
    <t>MSMJ014A</t>
  </si>
  <si>
    <t>油画创作（二）</t>
  </si>
  <si>
    <t>MSMJ010B</t>
  </si>
  <si>
    <t>设计与工艺创作（二）</t>
  </si>
  <si>
    <t>MSMJ011B</t>
  </si>
  <si>
    <t>中国画创作（二）</t>
  </si>
  <si>
    <t>MSMJ012B</t>
  </si>
  <si>
    <t>水彩创作（二）</t>
  </si>
  <si>
    <t>MSMJ013B</t>
  </si>
  <si>
    <t>版画创作（二）</t>
  </si>
  <si>
    <t>MSMJ014B</t>
  </si>
  <si>
    <t>★考试</t>
  </si>
  <si>
    <t>实践教学进程表</t>
  </si>
  <si>
    <t>项目序号</t>
  </si>
  <si>
    <t>项目名称</t>
  </si>
  <si>
    <t>总周数</t>
  </si>
  <si>
    <t>专业技能实训</t>
  </si>
  <si>
    <t>其他实践活动</t>
  </si>
  <si>
    <t>注：本实践课按周计算，在统计学时的情况下，按30学时/周计算</t>
  </si>
  <si>
    <t>序号</t>
  </si>
  <si>
    <t>名称/合作企业</t>
  </si>
  <si>
    <t>主要实训内容</t>
  </si>
  <si>
    <t> 4</t>
  </si>
  <si>
    <t xml:space="preserve">2022级师范综合素质课教学进程表 </t>
  </si>
  <si>
    <t>专业名称：XXXX</t>
  </si>
  <si>
    <t>XXXX/XX/XX</t>
  </si>
  <si>
    <t>思想道德修养与法律基础(一)</t>
  </si>
  <si>
    <t>思想道德修养与法律基础(二)</t>
  </si>
  <si>
    <t>全校,理论课程2学分，假期实践1学分。</t>
  </si>
  <si>
    <t>毛泽东思想和中国特色社会主义理论体系概论(二)</t>
  </si>
  <si>
    <t>非体育专业学生</t>
  </si>
  <si>
    <t>2/2</t>
  </si>
  <si>
    <t>大学生心理健康与教育（五）</t>
  </si>
  <si>
    <t>XXGG006E</t>
  </si>
  <si>
    <t>计算机系专业学生</t>
  </si>
  <si>
    <t>非计算机系专业学生</t>
  </si>
  <si>
    <t>全校开课，由学院安排.第一学年开课</t>
  </si>
  <si>
    <t>师范类专业</t>
  </si>
  <si>
    <t>规范书写与书法训练（一）</t>
  </si>
  <si>
    <t>XXGG018A</t>
  </si>
  <si>
    <t>规范书写与书法训练（二）</t>
  </si>
  <si>
    <t>XXGG018B</t>
  </si>
  <si>
    <t>普通话与教师口语技能（一）</t>
  </si>
  <si>
    <t>XXGG019A</t>
  </si>
  <si>
    <t>普通话与教师口语技能（二）</t>
  </si>
  <si>
    <t>XXGG019B</t>
  </si>
  <si>
    <t>创新创业与就业指导</t>
  </si>
  <si>
    <t>30/14</t>
  </si>
  <si>
    <t>毕业论文</t>
  </si>
  <si>
    <t>校内公选课待审核后另行公布</t>
  </si>
  <si>
    <t>说明：
1、形势与政策课以讲座形式进行，第一、二、三、四学期各上3次，共12次。另有劳动教育、毕业实习、毕业论文等，不列入总学时。
2、综合素质选修课要求学生最多选一门，由于每学期选修课课程不定，因此不一一列举。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</si>
</sst>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34">
    <font>
      <sz val="11"/>
      <color theme="1"/>
      <name val="等线"/>
      <charset val="134"/>
      <scheme val="minor"/>
    </font>
    <font>
      <b/>
      <sz val="14"/>
      <name val="宋体"/>
      <charset val="134"/>
    </font>
    <font>
      <sz val="9"/>
      <name val="宋体"/>
      <charset val="134"/>
    </font>
    <font>
      <sz val="9"/>
      <color rgb="FFFF0000"/>
      <name val="宋体"/>
      <charset val="134"/>
    </font>
    <font>
      <b/>
      <sz val="9"/>
      <name val="宋体"/>
      <charset val="134"/>
    </font>
    <font>
      <b/>
      <sz val="9"/>
      <color rgb="FFFF0000"/>
      <name val="宋体"/>
      <charset val="134"/>
    </font>
    <font>
      <sz val="12"/>
      <name val="宋体"/>
      <charset val="134"/>
    </font>
    <font>
      <b/>
      <sz val="10.5"/>
      <color theme="1"/>
      <name val="宋体"/>
      <charset val="134"/>
    </font>
    <font>
      <b/>
      <sz val="9"/>
      <color theme="1"/>
      <name val="宋体"/>
      <charset val="134"/>
    </font>
    <font>
      <sz val="9"/>
      <color theme="1"/>
      <name val="宋体"/>
      <charset val="134"/>
    </font>
    <font>
      <sz val="9"/>
      <color rgb="FF000000"/>
      <name val="宋体"/>
      <charset val="134"/>
    </font>
    <font>
      <sz val="11"/>
      <color indexed="8"/>
      <name val="等线"/>
      <charset val="134"/>
      <scheme val="minor"/>
    </font>
    <font>
      <b/>
      <sz val="14"/>
      <color theme="1"/>
      <name val="宋体"/>
      <charset val="134"/>
    </font>
    <font>
      <b/>
      <sz val="12"/>
      <color theme="1"/>
      <name val="等线"/>
      <charset val="134"/>
      <scheme val="minor"/>
    </font>
    <font>
      <sz val="11"/>
      <name val="等线"/>
      <charset val="134"/>
      <scheme val="minor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3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ck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ck">
        <color auto="1"/>
      </right>
      <top style="medium">
        <color auto="1"/>
      </top>
      <bottom style="medium">
        <color auto="1"/>
      </bottom>
      <diagonal/>
    </border>
    <border>
      <left style="thick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thick">
        <color auto="1"/>
      </right>
      <top/>
      <bottom style="medium">
        <color auto="1"/>
      </bottom>
      <diagonal/>
    </border>
    <border>
      <left style="thick">
        <color auto="1"/>
      </left>
      <right style="medium">
        <color auto="1"/>
      </right>
      <top/>
      <bottom style="thick">
        <color auto="1"/>
      </bottom>
      <diagonal/>
    </border>
    <border>
      <left/>
      <right style="medium">
        <color auto="1"/>
      </right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 style="thick">
        <color auto="1"/>
      </left>
      <right style="medium">
        <color auto="1"/>
      </right>
      <top style="medium">
        <color auto="1"/>
      </top>
      <bottom style="thick">
        <color auto="1"/>
      </bottom>
      <diagonal/>
    </border>
    <border>
      <left/>
      <right style="medium">
        <color auto="1"/>
      </right>
      <top style="medium">
        <color auto="1"/>
      </top>
      <bottom style="thick">
        <color auto="1"/>
      </bottom>
      <diagonal/>
    </border>
    <border>
      <left/>
      <right style="thick">
        <color auto="1"/>
      </right>
      <top style="medium">
        <color auto="1"/>
      </top>
      <bottom style="thick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2" borderId="0" applyNumberFormat="0" applyBorder="0" applyAlignment="0" applyProtection="0">
      <alignment vertical="center"/>
    </xf>
    <xf numFmtId="0" fontId="16" fillId="3" borderId="2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7" borderId="27" applyNumberFormat="0" applyFont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28" applyNumberFormat="0" applyFill="0" applyAlignment="0" applyProtection="0">
      <alignment vertical="center"/>
    </xf>
    <xf numFmtId="0" fontId="26" fillId="0" borderId="28" applyNumberFormat="0" applyFill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21" fillId="0" borderId="29" applyNumberFormat="0" applyFill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27" fillId="11" borderId="30" applyNumberFormat="0" applyAlignment="0" applyProtection="0">
      <alignment vertical="center"/>
    </xf>
    <xf numFmtId="0" fontId="28" fillId="11" borderId="26" applyNumberFormat="0" applyAlignment="0" applyProtection="0">
      <alignment vertical="center"/>
    </xf>
    <xf numFmtId="0" fontId="29" fillId="12" borderId="31" applyNumberFormat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30" fillId="0" borderId="32" applyNumberFormat="0" applyFill="0" applyAlignment="0" applyProtection="0">
      <alignment vertical="center"/>
    </xf>
    <xf numFmtId="0" fontId="31" fillId="0" borderId="33" applyNumberFormat="0" applyFill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6" fillId="0" borderId="0">
      <alignment vertical="center"/>
    </xf>
    <xf numFmtId="0" fontId="0" fillId="0" borderId="0"/>
  </cellStyleXfs>
  <cellXfs count="162">
    <xf numFmtId="0" fontId="0" fillId="0" borderId="0" xfId="0">
      <alignment vertical="center"/>
    </xf>
    <xf numFmtId="49" fontId="0" fillId="0" borderId="0" xfId="0" applyNumberFormat="1">
      <alignment vertical="center"/>
    </xf>
    <xf numFmtId="0" fontId="1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5" fillId="0" borderId="7" xfId="49" applyNumberFormat="1" applyFont="1" applyFill="1" applyBorder="1" applyAlignment="1">
      <alignment horizontal="center" vertical="center" wrapText="1"/>
    </xf>
    <xf numFmtId="176" fontId="4" fillId="0" borderId="7" xfId="0" applyNumberFormat="1" applyFont="1" applyFill="1" applyBorder="1" applyAlignment="1">
      <alignment horizontal="center" vertical="center" wrapText="1"/>
    </xf>
    <xf numFmtId="0" fontId="0" fillId="0" borderId="0" xfId="0" applyFont="1" applyFill="1" applyAlignment="1"/>
    <xf numFmtId="0" fontId="2" fillId="0" borderId="1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2" fillId="0" borderId="0" xfId="0" applyNumberFormat="1" applyFont="1" applyFill="1" applyAlignment="1">
      <alignment horizontal="center" vertical="center" wrapText="1"/>
    </xf>
    <xf numFmtId="57" fontId="2" fillId="0" borderId="0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 wrapText="1"/>
    </xf>
    <xf numFmtId="49" fontId="2" fillId="0" borderId="9" xfId="0" applyNumberFormat="1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49" fontId="2" fillId="0" borderId="7" xfId="0" applyNumberFormat="1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49" fontId="5" fillId="0" borderId="7" xfId="0" applyNumberFormat="1" applyFont="1" applyFill="1" applyBorder="1" applyAlignment="1">
      <alignment horizontal="center" vertical="center" wrapText="1"/>
    </xf>
    <xf numFmtId="49" fontId="4" fillId="0" borderId="7" xfId="0" applyNumberFormat="1" applyFont="1" applyFill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49" fontId="0" fillId="0" borderId="0" xfId="0" applyNumberFormat="1" applyFont="1" applyFill="1" applyAlignment="1"/>
    <xf numFmtId="0" fontId="2" fillId="0" borderId="7" xfId="0" applyFont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left" vertical="center"/>
    </xf>
    <xf numFmtId="0" fontId="0" fillId="0" borderId="0" xfId="0" applyFont="1" applyFill="1" applyAlignment="1">
      <alignment horizontal="left"/>
    </xf>
    <xf numFmtId="0" fontId="0" fillId="0" borderId="0" xfId="0" applyAlignment="1">
      <alignment horizontal="left" vertical="center"/>
    </xf>
    <xf numFmtId="0" fontId="0" fillId="0" borderId="0" xfId="0" applyNumberFormat="1">
      <alignment vertical="center"/>
    </xf>
    <xf numFmtId="0" fontId="1" fillId="0" borderId="0" xfId="0" applyFont="1" applyFill="1" applyAlignment="1">
      <alignment horizontal="left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left" vertical="center"/>
    </xf>
    <xf numFmtId="0" fontId="2" fillId="0" borderId="7" xfId="0" applyFont="1" applyFill="1" applyBorder="1" applyAlignment="1">
      <alignment horizontal="center" vertical="center"/>
    </xf>
    <xf numFmtId="0" fontId="2" fillId="0" borderId="7" xfId="0" applyNumberFormat="1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left" vertical="center"/>
    </xf>
    <xf numFmtId="0" fontId="2" fillId="0" borderId="7" xfId="0" applyFont="1" applyFill="1" applyBorder="1" applyAlignment="1">
      <alignment horizontal="left" vertical="center" wrapText="1"/>
    </xf>
    <xf numFmtId="0" fontId="0" fillId="0" borderId="7" xfId="0" applyBorder="1">
      <alignment vertical="center"/>
    </xf>
    <xf numFmtId="0" fontId="2" fillId="0" borderId="7" xfId="0" applyFont="1" applyFill="1" applyBorder="1" applyAlignment="1">
      <alignment vertical="center" wrapText="1"/>
    </xf>
    <xf numFmtId="0" fontId="6" fillId="0" borderId="7" xfId="0" applyFont="1" applyFill="1" applyBorder="1" applyAlignment="1">
      <alignment horizontal="center" vertical="center"/>
    </xf>
    <xf numFmtId="49" fontId="0" fillId="0" borderId="7" xfId="0" applyNumberFormat="1" applyBorder="1">
      <alignment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176" fontId="4" fillId="0" borderId="0" xfId="0" applyNumberFormat="1" applyFont="1" applyFill="1" applyBorder="1" applyAlignment="1">
      <alignment horizontal="center" vertical="center" wrapText="1"/>
    </xf>
    <xf numFmtId="0" fontId="4" fillId="0" borderId="0" xfId="0" applyNumberFormat="1" applyFont="1" applyFill="1" applyBorder="1" applyAlignment="1">
      <alignment horizontal="center" vertical="center" wrapText="1"/>
    </xf>
    <xf numFmtId="0" fontId="0" fillId="0" borderId="0" xfId="0" applyFont="1" applyFill="1" applyBorder="1" applyAlignment="1"/>
    <xf numFmtId="0" fontId="2" fillId="0" borderId="0" xfId="0" applyFont="1" applyFill="1" applyBorder="1" applyAlignment="1">
      <alignment horizontal="left" vertical="center" wrapText="1"/>
    </xf>
    <xf numFmtId="0" fontId="2" fillId="0" borderId="0" xfId="0" applyFont="1" applyFill="1" applyAlignment="1"/>
    <xf numFmtId="0" fontId="2" fillId="0" borderId="0" xfId="0" applyFont="1" applyFill="1" applyAlignment="1">
      <alignment horizontal="left"/>
    </xf>
    <xf numFmtId="0" fontId="7" fillId="0" borderId="14" xfId="0" applyFont="1" applyBorder="1" applyAlignment="1">
      <alignment horizontal="left" vertical="center" wrapText="1"/>
    </xf>
    <xf numFmtId="0" fontId="7" fillId="0" borderId="15" xfId="0" applyFont="1" applyBorder="1" applyAlignment="1">
      <alignment horizontal="justify" vertical="center" wrapText="1"/>
    </xf>
    <xf numFmtId="0" fontId="7" fillId="0" borderId="16" xfId="0" applyFont="1" applyBorder="1" applyAlignment="1">
      <alignment horizontal="justify" vertical="center" wrapText="1"/>
    </xf>
    <xf numFmtId="0" fontId="8" fillId="0" borderId="17" xfId="0" applyFont="1" applyBorder="1" applyAlignment="1">
      <alignment horizontal="left" vertical="center" wrapText="1"/>
    </xf>
    <xf numFmtId="0" fontId="9" fillId="0" borderId="18" xfId="0" applyFont="1" applyBorder="1" applyAlignment="1">
      <alignment horizontal="justify" vertical="center" wrapText="1"/>
    </xf>
    <xf numFmtId="0" fontId="9" fillId="0" borderId="19" xfId="0" applyFont="1" applyBorder="1" applyAlignment="1">
      <alignment horizontal="left" vertical="center" wrapText="1"/>
    </xf>
    <xf numFmtId="0" fontId="9" fillId="0" borderId="18" xfId="0" applyFont="1" applyBorder="1" applyAlignment="1">
      <alignment horizontal="center" vertical="center" wrapText="1"/>
    </xf>
    <xf numFmtId="0" fontId="9" fillId="0" borderId="19" xfId="0" applyFont="1" applyBorder="1" applyAlignment="1">
      <alignment horizontal="justify" vertical="center" wrapText="1"/>
    </xf>
    <xf numFmtId="0" fontId="8" fillId="0" borderId="17" xfId="0" applyFont="1" applyBorder="1" applyAlignment="1">
      <alignment horizontal="center" vertical="center" wrapText="1"/>
    </xf>
    <xf numFmtId="0" fontId="8" fillId="0" borderId="20" xfId="0" applyFont="1" applyBorder="1" applyAlignment="1">
      <alignment horizontal="left" vertical="center" wrapText="1"/>
    </xf>
    <xf numFmtId="0" fontId="9" fillId="0" borderId="21" xfId="0" applyFont="1" applyBorder="1" applyAlignment="1">
      <alignment horizontal="justify" vertical="center" wrapText="1"/>
    </xf>
    <xf numFmtId="0" fontId="9" fillId="0" borderId="22" xfId="0" applyFont="1" applyBorder="1" applyAlignment="1">
      <alignment horizontal="justify" vertical="center" wrapText="1"/>
    </xf>
    <xf numFmtId="0" fontId="8" fillId="0" borderId="23" xfId="0" applyFont="1" applyBorder="1" applyAlignment="1">
      <alignment horizontal="left" vertical="center" wrapText="1"/>
    </xf>
    <xf numFmtId="0" fontId="9" fillId="0" borderId="24" xfId="0" applyFont="1" applyBorder="1" applyAlignment="1">
      <alignment horizontal="justify" vertical="center" wrapText="1"/>
    </xf>
    <xf numFmtId="0" fontId="9" fillId="0" borderId="25" xfId="0" applyFont="1" applyBorder="1" applyAlignment="1">
      <alignment horizontal="justify" vertical="center" wrapText="1"/>
    </xf>
    <xf numFmtId="0" fontId="0" fillId="0" borderId="25" xfId="0" applyBorder="1">
      <alignment vertical="center"/>
    </xf>
    <xf numFmtId="0" fontId="2" fillId="0" borderId="0" xfId="0" applyNumberFormat="1" applyFont="1" applyFill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49" fontId="9" fillId="0" borderId="7" xfId="0" applyNumberFormat="1" applyFont="1" applyFill="1" applyBorder="1" applyAlignment="1">
      <alignment horizontal="center" vertical="center" wrapText="1"/>
    </xf>
    <xf numFmtId="0" fontId="4" fillId="0" borderId="0" xfId="0" applyNumberFormat="1" applyFont="1" applyFill="1" applyBorder="1" applyAlignment="1">
      <alignment horizontal="left" vertical="center" wrapText="1"/>
    </xf>
    <xf numFmtId="0" fontId="11" fillId="0" borderId="0" xfId="0" applyNumberFormat="1" applyFont="1" applyFill="1" applyAlignment="1"/>
    <xf numFmtId="0" fontId="0" fillId="0" borderId="0" xfId="0" applyAlignment="1">
      <alignment horizontal="center" vertical="center"/>
    </xf>
    <xf numFmtId="0" fontId="0" fillId="0" borderId="0" xfId="0" applyNumberFormat="1" applyAlignment="1">
      <alignment horizontal="center" vertical="center"/>
    </xf>
    <xf numFmtId="0" fontId="12" fillId="0" borderId="0" xfId="0" applyFont="1" applyFill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/>
    </xf>
    <xf numFmtId="0" fontId="9" fillId="0" borderId="6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/>
    </xf>
    <xf numFmtId="0" fontId="9" fillId="0" borderId="7" xfId="0" applyFont="1" applyFill="1" applyBorder="1" applyAlignment="1">
      <alignment horizontal="center" vertical="center" wrapText="1"/>
    </xf>
    <xf numFmtId="0" fontId="9" fillId="0" borderId="7" xfId="0" applyNumberFormat="1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9" xfId="0" applyFont="1" applyFill="1" applyBorder="1" applyAlignment="1">
      <alignment horizontal="center" vertical="center" wrapText="1"/>
    </xf>
    <xf numFmtId="0" fontId="8" fillId="0" borderId="7" xfId="49" applyNumberFormat="1" applyFont="1" applyFill="1" applyBorder="1" applyAlignment="1">
      <alignment horizontal="center" vertical="center" wrapText="1"/>
    </xf>
    <xf numFmtId="176" fontId="8" fillId="0" borderId="7" xfId="0" applyNumberFormat="1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8" fillId="0" borderId="10" xfId="0" applyFont="1" applyFill="1" applyBorder="1" applyAlignment="1">
      <alignment horizontal="center" vertical="center" wrapText="1"/>
    </xf>
    <xf numFmtId="176" fontId="8" fillId="0" borderId="10" xfId="0" applyNumberFormat="1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0" fillId="0" borderId="0" xfId="0" applyFont="1" applyFill="1" applyBorder="1" applyAlignment="1">
      <alignment horizontal="center"/>
    </xf>
    <xf numFmtId="0" fontId="2" fillId="0" borderId="0" xfId="0" applyFont="1" applyFill="1" applyAlignment="1">
      <alignment horizontal="center"/>
    </xf>
    <xf numFmtId="0" fontId="9" fillId="0" borderId="1" xfId="0" applyNumberFormat="1" applyFont="1" applyFill="1" applyBorder="1" applyAlignment="1">
      <alignment horizontal="center" vertical="center" wrapText="1"/>
    </xf>
    <xf numFmtId="0" fontId="9" fillId="0" borderId="0" xfId="0" applyNumberFormat="1" applyFont="1" applyFill="1" applyAlignment="1">
      <alignment horizontal="center" vertical="center" wrapText="1"/>
    </xf>
    <xf numFmtId="57" fontId="9" fillId="0" borderId="0" xfId="0" applyNumberFormat="1" applyFont="1" applyFill="1" applyBorder="1" applyAlignment="1">
      <alignment horizontal="center" vertical="center" wrapText="1"/>
    </xf>
    <xf numFmtId="0" fontId="9" fillId="0" borderId="3" xfId="0" applyNumberFormat="1" applyFont="1" applyFill="1" applyBorder="1" applyAlignment="1">
      <alignment horizontal="center" vertical="center" wrapText="1"/>
    </xf>
    <xf numFmtId="0" fontId="9" fillId="0" borderId="4" xfId="0" applyNumberFormat="1" applyFont="1" applyFill="1" applyBorder="1" applyAlignment="1">
      <alignment horizontal="center" vertical="center" wrapText="1"/>
    </xf>
    <xf numFmtId="0" fontId="9" fillId="0" borderId="9" xfId="0" applyNumberFormat="1" applyFont="1" applyFill="1" applyBorder="1" applyAlignment="1">
      <alignment horizontal="center" vertical="center" wrapText="1"/>
    </xf>
    <xf numFmtId="0" fontId="9" fillId="0" borderId="11" xfId="0" applyFont="1" applyFill="1" applyBorder="1" applyAlignment="1">
      <alignment horizontal="center" vertical="center" wrapText="1"/>
    </xf>
    <xf numFmtId="0" fontId="9" fillId="0" borderId="12" xfId="0" applyFont="1" applyFill="1" applyBorder="1" applyAlignment="1">
      <alignment horizontal="center" vertical="center" wrapText="1"/>
    </xf>
    <xf numFmtId="0" fontId="9" fillId="0" borderId="8" xfId="0" applyFont="1" applyFill="1" applyBorder="1" applyAlignment="1">
      <alignment horizontal="center" vertical="center" wrapText="1"/>
    </xf>
    <xf numFmtId="0" fontId="0" fillId="0" borderId="7" xfId="0" applyNumberFormat="1" applyBorder="1" applyAlignment="1">
      <alignment horizontal="center" vertical="center"/>
    </xf>
    <xf numFmtId="0" fontId="8" fillId="0" borderId="7" xfId="0" applyNumberFormat="1" applyFont="1" applyFill="1" applyBorder="1" applyAlignment="1">
      <alignment horizontal="center" vertical="center" wrapText="1"/>
    </xf>
    <xf numFmtId="0" fontId="8" fillId="0" borderId="10" xfId="0" applyNumberFormat="1" applyFont="1" applyFill="1" applyBorder="1" applyAlignment="1">
      <alignment horizontal="center" vertical="center" wrapText="1"/>
    </xf>
    <xf numFmtId="0" fontId="8" fillId="0" borderId="0" xfId="0" applyNumberFormat="1" applyFont="1" applyFill="1" applyBorder="1" applyAlignment="1">
      <alignment horizontal="center" vertical="center" wrapText="1"/>
    </xf>
    <xf numFmtId="0" fontId="0" fillId="0" borderId="0" xfId="0" applyNumberFormat="1" applyFont="1" applyFill="1" applyBorder="1" applyAlignment="1">
      <alignment horizontal="center"/>
    </xf>
    <xf numFmtId="0" fontId="9" fillId="0" borderId="7" xfId="0" applyFont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49" fontId="9" fillId="0" borderId="2" xfId="0" applyNumberFormat="1" applyFont="1" applyFill="1" applyBorder="1" applyAlignment="1">
      <alignment horizontal="center" vertical="center" wrapText="1"/>
    </xf>
    <xf numFmtId="49" fontId="9" fillId="0" borderId="5" xfId="0" applyNumberFormat="1" applyFont="1" applyFill="1" applyBorder="1" applyAlignment="1">
      <alignment horizontal="center" vertical="center" wrapText="1"/>
    </xf>
    <xf numFmtId="49" fontId="9" fillId="0" borderId="6" xfId="0" applyNumberFormat="1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/>
    </xf>
    <xf numFmtId="0" fontId="0" fillId="0" borderId="0" xfId="50" applyAlignment="1">
      <alignment horizontal="center"/>
    </xf>
    <xf numFmtId="0" fontId="13" fillId="0" borderId="0" xfId="50" applyFont="1" applyAlignment="1">
      <alignment horizontal="center"/>
    </xf>
    <xf numFmtId="0" fontId="0" fillId="0" borderId="7" xfId="50" applyBorder="1" applyAlignment="1">
      <alignment horizontal="center" vertical="center"/>
    </xf>
    <xf numFmtId="0" fontId="0" fillId="0" borderId="7" xfId="50" applyBorder="1" applyAlignment="1">
      <alignment horizontal="center" vertical="center" wrapText="1"/>
    </xf>
    <xf numFmtId="0" fontId="0" fillId="0" borderId="2" xfId="50" applyBorder="1" applyAlignment="1">
      <alignment horizontal="center" vertical="center"/>
    </xf>
    <xf numFmtId="10" fontId="0" fillId="0" borderId="7" xfId="50" applyNumberFormat="1" applyBorder="1" applyAlignment="1">
      <alignment horizontal="center" vertical="center"/>
    </xf>
    <xf numFmtId="10" fontId="0" fillId="0" borderId="2" xfId="50" applyNumberFormat="1" applyBorder="1" applyAlignment="1">
      <alignment horizontal="center" vertical="center"/>
    </xf>
    <xf numFmtId="0" fontId="0" fillId="0" borderId="5" xfId="50" applyBorder="1" applyAlignment="1">
      <alignment horizontal="center" vertical="center"/>
    </xf>
    <xf numFmtId="0" fontId="0" fillId="0" borderId="6" xfId="50" applyBorder="1" applyAlignment="1">
      <alignment horizontal="center" vertical="center"/>
    </xf>
    <xf numFmtId="10" fontId="0" fillId="0" borderId="3" xfId="50" applyNumberFormat="1" applyBorder="1" applyAlignment="1">
      <alignment horizontal="center" vertical="center"/>
    </xf>
    <xf numFmtId="0" fontId="0" fillId="0" borderId="4" xfId="50" applyBorder="1" applyAlignment="1">
      <alignment horizontal="center" vertical="center"/>
    </xf>
    <xf numFmtId="0" fontId="0" fillId="0" borderId="9" xfId="50" applyBorder="1" applyAlignment="1">
      <alignment horizontal="center" vertical="center"/>
    </xf>
    <xf numFmtId="0" fontId="0" fillId="0" borderId="10" xfId="50" applyFont="1" applyBorder="1" applyAlignment="1">
      <alignment horizontal="center"/>
    </xf>
    <xf numFmtId="0" fontId="0" fillId="0" borderId="10" xfId="50" applyBorder="1" applyAlignment="1">
      <alignment horizontal="center"/>
    </xf>
    <xf numFmtId="0" fontId="2" fillId="0" borderId="5" xfId="0" applyFont="1" applyFill="1" applyBorder="1" applyAlignment="1">
      <alignment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4" fillId="0" borderId="7" xfId="49" applyNumberFormat="1" applyFont="1" applyFill="1" applyBorder="1" applyAlignment="1">
      <alignment horizontal="center" vertical="center" wrapText="1"/>
    </xf>
    <xf numFmtId="0" fontId="14" fillId="0" borderId="0" xfId="0" applyFont="1" applyFill="1" applyAlignment="1"/>
    <xf numFmtId="0" fontId="2" fillId="0" borderId="3" xfId="0" applyNumberFormat="1" applyFont="1" applyFill="1" applyBorder="1" applyAlignment="1">
      <alignment horizontal="center" vertical="center" wrapText="1"/>
    </xf>
    <xf numFmtId="0" fontId="2" fillId="0" borderId="4" xfId="0" applyNumberFormat="1" applyFont="1" applyFill="1" applyBorder="1" applyAlignment="1">
      <alignment horizontal="center" vertical="center" wrapText="1"/>
    </xf>
    <xf numFmtId="0" fontId="2" fillId="0" borderId="9" xfId="0" applyNumberFormat="1" applyFont="1" applyFill="1" applyBorder="1" applyAlignment="1">
      <alignment horizontal="center" vertical="center" wrapText="1"/>
    </xf>
    <xf numFmtId="49" fontId="14" fillId="0" borderId="0" xfId="0" applyNumberFormat="1" applyFont="1">
      <alignment vertical="center"/>
    </xf>
    <xf numFmtId="0" fontId="4" fillId="0" borderId="7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2" fillId="0" borderId="6" xfId="0" applyFont="1" applyFill="1" applyBorder="1" applyAlignment="1">
      <alignment horizontal="left" vertical="center" wrapText="1"/>
    </xf>
    <xf numFmtId="0" fontId="14" fillId="0" borderId="0" xfId="0" applyFont="1" applyFill="1" applyAlignment="1">
      <alignment horizontal="left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  <cellStyle name="常规 3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haredStrings" Target="sharedStrings.xml"/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\Users\dell\Documents\WeChat%20Files\wxid_sx5wl9orgfut21\FileStorage\File\2022-11\&#38468;&#20214;1%202023&#32423;&#32508;&#21512;&#32032;&#36136;&#35838;&#25945;&#23398;&#36827;&#31243;&#34920;&#65288;11.3&#23450;&#31295;&#29256;&#65289;(3)(1)(1)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附件1 综合素质课教学进程表"/>
      <sheetName val="理论与实践教学分配比例表"/>
      <sheetName val="专业课安排表"/>
      <sheetName val="实践教学安排表"/>
      <sheetName val="Sheet1"/>
      <sheetName val="师范综合素质课"/>
    </sheetNames>
    <sheetDataSet>
      <sheetData sheetId="0">
        <row r="30">
          <cell r="I30">
            <v>426</v>
          </cell>
          <cell r="J30">
            <v>43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S53"/>
  <sheetViews>
    <sheetView topLeftCell="A31" workbookViewId="0">
      <selection activeCell="A2" sqref="A2:E2"/>
    </sheetView>
  </sheetViews>
  <sheetFormatPr defaultColWidth="9" defaultRowHeight="13.5"/>
  <sheetData>
    <row r="1" ht="18.75" spans="1:19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</row>
    <row r="2" spans="1:19">
      <c r="A2" s="3" t="s">
        <v>1</v>
      </c>
      <c r="B2" s="3"/>
      <c r="C2" s="3"/>
      <c r="D2" s="3"/>
      <c r="E2" s="3"/>
      <c r="F2" s="4"/>
      <c r="G2" s="4"/>
      <c r="H2" s="4"/>
      <c r="I2" s="4"/>
      <c r="J2" s="4"/>
      <c r="K2" s="49"/>
      <c r="L2" s="83"/>
      <c r="M2" s="83"/>
      <c r="N2" s="29">
        <v>44854</v>
      </c>
      <c r="O2" s="30"/>
      <c r="P2" s="30"/>
      <c r="Q2" s="30"/>
      <c r="R2" s="30"/>
      <c r="S2" s="30"/>
    </row>
    <row r="3" spans="1:19">
      <c r="A3" s="5" t="s">
        <v>2</v>
      </c>
      <c r="B3" s="5" t="s">
        <v>3</v>
      </c>
      <c r="C3" s="5" t="s">
        <v>4</v>
      </c>
      <c r="D3" s="6" t="s">
        <v>5</v>
      </c>
      <c r="E3" s="6" t="s">
        <v>6</v>
      </c>
      <c r="F3" s="5" t="s">
        <v>7</v>
      </c>
      <c r="G3" s="7" t="s">
        <v>8</v>
      </c>
      <c r="H3" s="8"/>
      <c r="I3" s="8"/>
      <c r="J3" s="13" t="s">
        <v>9</v>
      </c>
      <c r="K3" s="153" t="s">
        <v>10</v>
      </c>
      <c r="L3" s="154"/>
      <c r="M3" s="154"/>
      <c r="N3" s="154"/>
      <c r="O3" s="154"/>
      <c r="P3" s="155"/>
      <c r="Q3" s="158" t="s">
        <v>11</v>
      </c>
      <c r="R3" s="158" t="s">
        <v>12</v>
      </c>
      <c r="S3" s="5" t="s">
        <v>13</v>
      </c>
    </row>
    <row r="4" spans="1:19">
      <c r="A4" s="9"/>
      <c r="B4" s="9"/>
      <c r="C4" s="9"/>
      <c r="D4" s="10"/>
      <c r="E4" s="10"/>
      <c r="F4" s="9"/>
      <c r="G4" s="5" t="s">
        <v>14</v>
      </c>
      <c r="H4" s="5" t="s">
        <v>15</v>
      </c>
      <c r="I4" s="34" t="s">
        <v>16</v>
      </c>
      <c r="J4" s="13"/>
      <c r="K4" s="153" t="s">
        <v>17</v>
      </c>
      <c r="L4" s="155"/>
      <c r="M4" s="153" t="s">
        <v>18</v>
      </c>
      <c r="N4" s="155"/>
      <c r="O4" s="153" t="s">
        <v>19</v>
      </c>
      <c r="P4" s="155"/>
      <c r="Q4" s="159"/>
      <c r="R4" s="159"/>
      <c r="S4" s="9"/>
    </row>
    <row r="5" spans="1:19">
      <c r="A5" s="9"/>
      <c r="B5" s="9"/>
      <c r="C5" s="9"/>
      <c r="D5" s="10"/>
      <c r="E5" s="10"/>
      <c r="F5" s="9"/>
      <c r="G5" s="9"/>
      <c r="H5" s="9"/>
      <c r="I5" s="35"/>
      <c r="J5" s="13"/>
      <c r="K5" s="52">
        <v>1</v>
      </c>
      <c r="L5" s="52">
        <v>2</v>
      </c>
      <c r="M5" s="52">
        <v>3</v>
      </c>
      <c r="N5" s="52">
        <v>4</v>
      </c>
      <c r="O5" s="52">
        <v>5</v>
      </c>
      <c r="P5" s="52">
        <v>6</v>
      </c>
      <c r="Q5" s="159"/>
      <c r="R5" s="159"/>
      <c r="S5" s="9"/>
    </row>
    <row r="6" spans="1:19">
      <c r="A6" s="11"/>
      <c r="B6" s="11"/>
      <c r="C6" s="11"/>
      <c r="D6" s="12"/>
      <c r="E6" s="12"/>
      <c r="F6" s="11"/>
      <c r="G6" s="11"/>
      <c r="H6" s="11"/>
      <c r="I6" s="37"/>
      <c r="J6" s="13"/>
      <c r="K6" s="36" t="s">
        <v>20</v>
      </c>
      <c r="L6" s="36">
        <v>18</v>
      </c>
      <c r="M6" s="36">
        <v>18</v>
      </c>
      <c r="N6" s="36">
        <v>18</v>
      </c>
      <c r="O6" s="36">
        <v>18</v>
      </c>
      <c r="P6" s="36">
        <v>18</v>
      </c>
      <c r="Q6" s="160"/>
      <c r="R6" s="160"/>
      <c r="S6" s="11"/>
    </row>
    <row r="7" ht="24.75" customHeight="1" spans="1:19">
      <c r="A7" s="5" t="s">
        <v>21</v>
      </c>
      <c r="B7" s="5" t="s">
        <v>22</v>
      </c>
      <c r="C7" s="13">
        <v>1</v>
      </c>
      <c r="D7" s="13" t="s">
        <v>23</v>
      </c>
      <c r="E7" s="13" t="s">
        <v>24</v>
      </c>
      <c r="F7" s="13" t="s">
        <v>25</v>
      </c>
      <c r="G7" s="13">
        <v>72</v>
      </c>
      <c r="H7" s="13">
        <v>36</v>
      </c>
      <c r="I7" s="13">
        <v>36</v>
      </c>
      <c r="J7" s="13">
        <v>4</v>
      </c>
      <c r="K7" s="36" t="s">
        <v>26</v>
      </c>
      <c r="L7" s="36"/>
      <c r="M7" s="36"/>
      <c r="N7" s="36"/>
      <c r="O7" s="36"/>
      <c r="P7" s="36"/>
      <c r="Q7" s="13" t="s">
        <v>27</v>
      </c>
      <c r="R7" s="13"/>
      <c r="S7" s="13" t="s">
        <v>28</v>
      </c>
    </row>
    <row r="8" ht="24.75" customHeight="1" spans="1:19">
      <c r="A8" s="9"/>
      <c r="B8" s="9"/>
      <c r="C8" s="13">
        <v>2</v>
      </c>
      <c r="D8" s="13" t="s">
        <v>29</v>
      </c>
      <c r="E8" s="13" t="s">
        <v>30</v>
      </c>
      <c r="F8" s="13" t="s">
        <v>25</v>
      </c>
      <c r="G8" s="13">
        <v>20</v>
      </c>
      <c r="H8" s="13">
        <v>15</v>
      </c>
      <c r="I8" s="13">
        <v>5</v>
      </c>
      <c r="J8" s="13">
        <v>1</v>
      </c>
      <c r="K8" s="36" t="s">
        <v>31</v>
      </c>
      <c r="L8" s="36" t="s">
        <v>31</v>
      </c>
      <c r="M8" s="36" t="s">
        <v>31</v>
      </c>
      <c r="N8" s="36" t="s">
        <v>31</v>
      </c>
      <c r="O8" s="36" t="s">
        <v>31</v>
      </c>
      <c r="P8" s="36"/>
      <c r="Q8" s="13" t="s">
        <v>27</v>
      </c>
      <c r="R8" s="13"/>
      <c r="S8" s="13" t="s">
        <v>32</v>
      </c>
    </row>
    <row r="9" ht="24.75" customHeight="1" spans="1:19">
      <c r="A9" s="9"/>
      <c r="B9" s="9"/>
      <c r="C9" s="13">
        <v>3</v>
      </c>
      <c r="D9" s="13" t="s">
        <v>33</v>
      </c>
      <c r="E9" s="13" t="s">
        <v>34</v>
      </c>
      <c r="F9" s="13" t="s">
        <v>25</v>
      </c>
      <c r="G9" s="13">
        <v>30</v>
      </c>
      <c r="H9" s="13">
        <v>24</v>
      </c>
      <c r="I9" s="13">
        <v>6</v>
      </c>
      <c r="J9" s="13">
        <v>2</v>
      </c>
      <c r="K9" s="36" t="s">
        <v>35</v>
      </c>
      <c r="L9" s="36"/>
      <c r="M9" s="36"/>
      <c r="N9" s="36"/>
      <c r="O9" s="36"/>
      <c r="P9" s="36"/>
      <c r="Q9" s="42" t="s">
        <v>36</v>
      </c>
      <c r="R9" s="13"/>
      <c r="S9" s="13" t="s">
        <v>28</v>
      </c>
    </row>
    <row r="10" ht="24.75" customHeight="1" spans="1:19">
      <c r="A10" s="9"/>
      <c r="B10" s="9"/>
      <c r="C10" s="13">
        <v>4</v>
      </c>
      <c r="D10" s="13" t="s">
        <v>37</v>
      </c>
      <c r="E10" s="13" t="s">
        <v>38</v>
      </c>
      <c r="F10" s="13" t="s">
        <v>25</v>
      </c>
      <c r="G10" s="13">
        <v>36</v>
      </c>
      <c r="H10" s="13">
        <v>28</v>
      </c>
      <c r="I10" s="13">
        <v>8</v>
      </c>
      <c r="J10" s="13">
        <v>2</v>
      </c>
      <c r="K10" s="156"/>
      <c r="L10" s="36" t="s">
        <v>39</v>
      </c>
      <c r="M10" s="36"/>
      <c r="N10" s="36"/>
      <c r="O10" s="36"/>
      <c r="P10" s="36"/>
      <c r="Q10" s="42" t="s">
        <v>36</v>
      </c>
      <c r="R10" s="13"/>
      <c r="S10" s="13" t="s">
        <v>28</v>
      </c>
    </row>
    <row r="11" ht="24.75" customHeight="1" spans="1:19">
      <c r="A11" s="9"/>
      <c r="B11" s="9"/>
      <c r="C11" s="13">
        <v>5</v>
      </c>
      <c r="D11" s="13" t="s">
        <v>40</v>
      </c>
      <c r="E11" s="13" t="s">
        <v>41</v>
      </c>
      <c r="F11" s="13" t="s">
        <v>42</v>
      </c>
      <c r="G11" s="13">
        <v>54</v>
      </c>
      <c r="H11" s="13">
        <v>54</v>
      </c>
      <c r="I11" s="13">
        <v>0</v>
      </c>
      <c r="J11" s="13">
        <v>3</v>
      </c>
      <c r="K11" s="13"/>
      <c r="L11" s="13"/>
      <c r="M11" s="13" t="s">
        <v>43</v>
      </c>
      <c r="N11" s="36"/>
      <c r="O11" s="36"/>
      <c r="P11" s="36"/>
      <c r="Q11" s="42" t="s">
        <v>36</v>
      </c>
      <c r="R11" s="36"/>
      <c r="S11" s="13" t="s">
        <v>28</v>
      </c>
    </row>
    <row r="12" ht="57" customHeight="1" spans="1:19">
      <c r="A12" s="9"/>
      <c r="B12" s="9"/>
      <c r="C12" s="13">
        <v>6</v>
      </c>
      <c r="D12" s="13" t="s">
        <v>44</v>
      </c>
      <c r="E12" s="13" t="s">
        <v>45</v>
      </c>
      <c r="F12" s="13" t="s">
        <v>25</v>
      </c>
      <c r="G12" s="13">
        <v>36</v>
      </c>
      <c r="H12" s="13">
        <v>28</v>
      </c>
      <c r="I12" s="13">
        <v>8</v>
      </c>
      <c r="J12" s="13">
        <v>2</v>
      </c>
      <c r="K12" s="36"/>
      <c r="L12" s="36"/>
      <c r="M12" s="36"/>
      <c r="N12" s="36" t="s">
        <v>39</v>
      </c>
      <c r="O12" s="36"/>
      <c r="P12" s="36"/>
      <c r="Q12" s="42" t="s">
        <v>36</v>
      </c>
      <c r="R12" s="36"/>
      <c r="S12" s="13" t="s">
        <v>28</v>
      </c>
    </row>
    <row r="13" ht="24.75" customHeight="1" spans="1:19">
      <c r="A13" s="9"/>
      <c r="B13" s="9"/>
      <c r="C13" s="13">
        <v>7</v>
      </c>
      <c r="D13" s="13" t="s">
        <v>46</v>
      </c>
      <c r="E13" s="13" t="s">
        <v>47</v>
      </c>
      <c r="F13" s="13" t="s">
        <v>25</v>
      </c>
      <c r="G13" s="13">
        <v>30</v>
      </c>
      <c r="H13" s="13">
        <v>20</v>
      </c>
      <c r="I13" s="13">
        <v>10</v>
      </c>
      <c r="J13" s="13">
        <v>1.4</v>
      </c>
      <c r="K13" s="36" t="s">
        <v>48</v>
      </c>
      <c r="L13" s="36"/>
      <c r="M13" s="36"/>
      <c r="N13" s="36"/>
      <c r="O13" s="36"/>
      <c r="P13" s="36"/>
      <c r="Q13" s="36" t="s">
        <v>27</v>
      </c>
      <c r="R13" s="36"/>
      <c r="S13" s="13" t="s">
        <v>28</v>
      </c>
    </row>
    <row r="14" ht="24.75" customHeight="1" spans="1:19">
      <c r="A14" s="9"/>
      <c r="B14" s="9"/>
      <c r="C14" s="13">
        <v>8</v>
      </c>
      <c r="D14" s="13" t="s">
        <v>49</v>
      </c>
      <c r="E14" s="13" t="s">
        <v>50</v>
      </c>
      <c r="F14" s="13" t="s">
        <v>25</v>
      </c>
      <c r="G14" s="13">
        <v>6</v>
      </c>
      <c r="H14" s="13">
        <v>4</v>
      </c>
      <c r="I14" s="13">
        <v>2</v>
      </c>
      <c r="J14" s="13">
        <v>0.2</v>
      </c>
      <c r="K14" s="36"/>
      <c r="L14" s="36" t="s">
        <v>51</v>
      </c>
      <c r="M14" s="36"/>
      <c r="N14" s="36"/>
      <c r="O14" s="36"/>
      <c r="P14" s="36"/>
      <c r="Q14" s="36" t="s">
        <v>27</v>
      </c>
      <c r="R14" s="36"/>
      <c r="S14" s="13" t="s">
        <v>28</v>
      </c>
    </row>
    <row r="15" ht="24.75" customHeight="1" spans="1:19">
      <c r="A15" s="9"/>
      <c r="B15" s="9"/>
      <c r="C15" s="13">
        <v>9</v>
      </c>
      <c r="D15" s="13" t="s">
        <v>52</v>
      </c>
      <c r="E15" s="13" t="s">
        <v>53</v>
      </c>
      <c r="F15" s="13" t="s">
        <v>25</v>
      </c>
      <c r="G15" s="13">
        <v>6</v>
      </c>
      <c r="H15" s="13">
        <v>4</v>
      </c>
      <c r="I15" s="13">
        <v>2</v>
      </c>
      <c r="J15" s="13">
        <v>0.2</v>
      </c>
      <c r="K15" s="36"/>
      <c r="L15" s="36"/>
      <c r="M15" s="36" t="s">
        <v>51</v>
      </c>
      <c r="N15" s="36"/>
      <c r="O15" s="36"/>
      <c r="P15" s="36"/>
      <c r="Q15" s="36" t="s">
        <v>27</v>
      </c>
      <c r="R15" s="36"/>
      <c r="S15" s="13" t="s">
        <v>28</v>
      </c>
    </row>
    <row r="16" ht="24.75" customHeight="1" spans="1:19">
      <c r="A16" s="9"/>
      <c r="B16" s="9"/>
      <c r="C16" s="13">
        <v>10</v>
      </c>
      <c r="D16" s="13" t="s">
        <v>54</v>
      </c>
      <c r="E16" s="13" t="s">
        <v>55</v>
      </c>
      <c r="F16" s="13" t="s">
        <v>25</v>
      </c>
      <c r="G16" s="13">
        <v>6</v>
      </c>
      <c r="H16" s="13">
        <v>4</v>
      </c>
      <c r="I16" s="13">
        <v>2</v>
      </c>
      <c r="J16" s="13">
        <v>0.2</v>
      </c>
      <c r="K16" s="36"/>
      <c r="L16" s="36"/>
      <c r="M16" s="36"/>
      <c r="N16" s="36" t="s">
        <v>51</v>
      </c>
      <c r="O16" s="36"/>
      <c r="P16" s="36"/>
      <c r="Q16" s="36" t="s">
        <v>27</v>
      </c>
      <c r="R16" s="36"/>
      <c r="S16" s="13" t="s">
        <v>28</v>
      </c>
    </row>
    <row r="17" ht="24.75" customHeight="1" spans="1:19">
      <c r="A17" s="9"/>
      <c r="B17" s="9"/>
      <c r="C17" s="13">
        <v>11</v>
      </c>
      <c r="D17" s="13" t="s">
        <v>56</v>
      </c>
      <c r="E17" s="13" t="s">
        <v>57</v>
      </c>
      <c r="F17" s="13" t="s">
        <v>25</v>
      </c>
      <c r="G17" s="13">
        <v>30</v>
      </c>
      <c r="H17" s="13">
        <v>15</v>
      </c>
      <c r="I17" s="13">
        <v>15</v>
      </c>
      <c r="J17" s="13">
        <v>2</v>
      </c>
      <c r="K17" s="36" t="s">
        <v>35</v>
      </c>
      <c r="L17" s="36"/>
      <c r="M17" s="36"/>
      <c r="N17" s="36"/>
      <c r="O17" s="36"/>
      <c r="P17" s="36"/>
      <c r="Q17" s="36" t="s">
        <v>27</v>
      </c>
      <c r="R17" s="36"/>
      <c r="S17" s="13" t="s">
        <v>58</v>
      </c>
    </row>
    <row r="18" ht="24.75" customHeight="1" spans="1:19">
      <c r="A18" s="9"/>
      <c r="B18" s="9"/>
      <c r="C18" s="13">
        <v>12</v>
      </c>
      <c r="D18" s="13" t="s">
        <v>59</v>
      </c>
      <c r="E18" s="13" t="s">
        <v>60</v>
      </c>
      <c r="F18" s="13" t="s">
        <v>25</v>
      </c>
      <c r="G18" s="13">
        <v>36</v>
      </c>
      <c r="H18" s="13">
        <v>18</v>
      </c>
      <c r="I18" s="13">
        <v>18</v>
      </c>
      <c r="J18" s="13">
        <v>2</v>
      </c>
      <c r="K18" s="36"/>
      <c r="L18" s="36" t="s">
        <v>39</v>
      </c>
      <c r="M18" s="36"/>
      <c r="N18" s="36"/>
      <c r="O18" s="36"/>
      <c r="P18" s="36"/>
      <c r="Q18" s="36" t="s">
        <v>27</v>
      </c>
      <c r="R18" s="36"/>
      <c r="S18" s="13" t="s">
        <v>58</v>
      </c>
    </row>
    <row r="19" ht="24.75" customHeight="1" spans="1:19">
      <c r="A19" s="9"/>
      <c r="B19" s="9"/>
      <c r="C19" s="13">
        <v>13</v>
      </c>
      <c r="D19" s="13" t="s">
        <v>61</v>
      </c>
      <c r="E19" s="13" t="s">
        <v>62</v>
      </c>
      <c r="F19" s="13" t="s">
        <v>25</v>
      </c>
      <c r="G19" s="13">
        <v>36</v>
      </c>
      <c r="H19" s="13">
        <v>18</v>
      </c>
      <c r="I19" s="13">
        <v>18</v>
      </c>
      <c r="J19" s="13">
        <v>2</v>
      </c>
      <c r="K19" s="36"/>
      <c r="L19" s="36"/>
      <c r="M19" s="36" t="s">
        <v>39</v>
      </c>
      <c r="N19" s="36"/>
      <c r="O19" s="36"/>
      <c r="P19" s="36"/>
      <c r="Q19" s="36" t="s">
        <v>27</v>
      </c>
      <c r="R19" s="36"/>
      <c r="S19" s="13" t="s">
        <v>58</v>
      </c>
    </row>
    <row r="20" ht="24.75" customHeight="1" spans="1:19">
      <c r="A20" s="9"/>
      <c r="B20" s="9"/>
      <c r="C20" s="13">
        <v>14</v>
      </c>
      <c r="D20" s="13" t="s">
        <v>63</v>
      </c>
      <c r="E20" s="13" t="s">
        <v>64</v>
      </c>
      <c r="F20" s="13" t="s">
        <v>25</v>
      </c>
      <c r="G20" s="13">
        <v>36</v>
      </c>
      <c r="H20" s="13">
        <v>18</v>
      </c>
      <c r="I20" s="13">
        <v>18</v>
      </c>
      <c r="J20" s="13">
        <v>2</v>
      </c>
      <c r="K20" s="36"/>
      <c r="L20" s="36"/>
      <c r="M20" s="36"/>
      <c r="N20" s="36" t="s">
        <v>39</v>
      </c>
      <c r="O20" s="36"/>
      <c r="P20" s="36"/>
      <c r="Q20" s="36" t="s">
        <v>27</v>
      </c>
      <c r="R20" s="36"/>
      <c r="S20" s="13" t="s">
        <v>58</v>
      </c>
    </row>
    <row r="21" ht="24.75" customHeight="1" spans="1:19">
      <c r="A21" s="9"/>
      <c r="B21" s="9"/>
      <c r="C21" s="13">
        <v>15</v>
      </c>
      <c r="D21" s="13" t="s">
        <v>65</v>
      </c>
      <c r="E21" s="13" t="s">
        <v>66</v>
      </c>
      <c r="F21" s="13" t="s">
        <v>42</v>
      </c>
      <c r="G21" s="13">
        <v>8</v>
      </c>
      <c r="H21" s="13">
        <v>4</v>
      </c>
      <c r="I21" s="13">
        <v>4</v>
      </c>
      <c r="J21" s="13">
        <v>0.5</v>
      </c>
      <c r="K21" s="36" t="s">
        <v>67</v>
      </c>
      <c r="L21" s="36"/>
      <c r="M21" s="36"/>
      <c r="N21" s="36"/>
      <c r="O21" s="36"/>
      <c r="P21" s="36"/>
      <c r="Q21" s="36" t="s">
        <v>27</v>
      </c>
      <c r="R21" s="36"/>
      <c r="S21" s="13" t="s">
        <v>28</v>
      </c>
    </row>
    <row r="22" ht="24.75" customHeight="1" spans="1:19">
      <c r="A22" s="9"/>
      <c r="B22" s="9"/>
      <c r="C22" s="13">
        <v>16</v>
      </c>
      <c r="D22" s="13" t="s">
        <v>68</v>
      </c>
      <c r="E22" s="13" t="s">
        <v>69</v>
      </c>
      <c r="F22" s="13" t="s">
        <v>42</v>
      </c>
      <c r="G22" s="13">
        <v>8</v>
      </c>
      <c r="H22" s="13">
        <v>4</v>
      </c>
      <c r="I22" s="13">
        <v>4</v>
      </c>
      <c r="J22" s="13">
        <v>0.5</v>
      </c>
      <c r="K22" s="36"/>
      <c r="L22" s="36" t="s">
        <v>67</v>
      </c>
      <c r="M22" s="36"/>
      <c r="N22" s="36"/>
      <c r="O22" s="36"/>
      <c r="P22" s="36"/>
      <c r="Q22" s="36" t="s">
        <v>27</v>
      </c>
      <c r="R22" s="36"/>
      <c r="S22" s="13" t="s">
        <v>28</v>
      </c>
    </row>
    <row r="23" ht="24.75" customHeight="1" spans="1:19">
      <c r="A23" s="9"/>
      <c r="B23" s="9"/>
      <c r="C23" s="13">
        <v>17</v>
      </c>
      <c r="D23" s="13" t="s">
        <v>70</v>
      </c>
      <c r="E23" s="13" t="s">
        <v>71</v>
      </c>
      <c r="F23" s="13" t="s">
        <v>42</v>
      </c>
      <c r="G23" s="13">
        <v>8</v>
      </c>
      <c r="H23" s="13">
        <v>4</v>
      </c>
      <c r="I23" s="13">
        <v>4</v>
      </c>
      <c r="J23" s="13">
        <v>0.5</v>
      </c>
      <c r="K23" s="36"/>
      <c r="L23" s="36"/>
      <c r="M23" s="36" t="s">
        <v>67</v>
      </c>
      <c r="N23" s="36"/>
      <c r="O23" s="36"/>
      <c r="P23" s="36"/>
      <c r="Q23" s="36" t="s">
        <v>27</v>
      </c>
      <c r="R23" s="36"/>
      <c r="S23" s="13" t="s">
        <v>28</v>
      </c>
    </row>
    <row r="24" ht="24.75" customHeight="1" spans="1:19">
      <c r="A24" s="9"/>
      <c r="B24" s="9"/>
      <c r="C24" s="13">
        <v>18</v>
      </c>
      <c r="D24" s="13" t="s">
        <v>72</v>
      </c>
      <c r="E24" s="13" t="s">
        <v>73</v>
      </c>
      <c r="F24" s="13" t="s">
        <v>42</v>
      </c>
      <c r="G24" s="13">
        <v>8</v>
      </c>
      <c r="H24" s="13">
        <v>4</v>
      </c>
      <c r="I24" s="13">
        <v>4</v>
      </c>
      <c r="J24" s="13">
        <v>0.5</v>
      </c>
      <c r="K24" s="36"/>
      <c r="L24" s="36"/>
      <c r="M24" s="36"/>
      <c r="N24" s="36" t="s">
        <v>67</v>
      </c>
      <c r="O24" s="36"/>
      <c r="P24" s="36"/>
      <c r="Q24" s="36" t="s">
        <v>27</v>
      </c>
      <c r="R24" s="36"/>
      <c r="S24" s="13" t="s">
        <v>28</v>
      </c>
    </row>
    <row r="25" ht="24.75" customHeight="1" spans="1:19">
      <c r="A25" s="9"/>
      <c r="B25" s="9"/>
      <c r="C25" s="13">
        <v>20</v>
      </c>
      <c r="D25" s="13" t="s">
        <v>74</v>
      </c>
      <c r="E25" s="13" t="s">
        <v>75</v>
      </c>
      <c r="F25" s="13" t="s">
        <v>42</v>
      </c>
      <c r="G25" s="13">
        <v>18</v>
      </c>
      <c r="H25" s="13">
        <v>18</v>
      </c>
      <c r="I25" s="13">
        <v>0</v>
      </c>
      <c r="J25" s="13">
        <v>1</v>
      </c>
      <c r="K25" s="36" t="s">
        <v>76</v>
      </c>
      <c r="L25" s="36"/>
      <c r="M25" s="36"/>
      <c r="N25" s="36"/>
      <c r="O25" s="36"/>
      <c r="P25" s="36"/>
      <c r="Q25" s="36" t="s">
        <v>27</v>
      </c>
      <c r="R25" s="36"/>
      <c r="S25" s="13" t="s">
        <v>28</v>
      </c>
    </row>
    <row r="26" ht="24.75" customHeight="1" spans="1:19">
      <c r="A26" s="9"/>
      <c r="B26" s="9"/>
      <c r="C26" s="13">
        <v>21</v>
      </c>
      <c r="D26" s="13" t="s">
        <v>77</v>
      </c>
      <c r="E26" s="13" t="s">
        <v>78</v>
      </c>
      <c r="F26" s="13" t="s">
        <v>25</v>
      </c>
      <c r="G26" s="13">
        <v>30</v>
      </c>
      <c r="H26" s="13">
        <v>20</v>
      </c>
      <c r="I26" s="13">
        <v>10</v>
      </c>
      <c r="J26" s="13">
        <v>2</v>
      </c>
      <c r="K26" s="36" t="s">
        <v>79</v>
      </c>
      <c r="L26" s="36"/>
      <c r="M26" s="36"/>
      <c r="N26" s="36"/>
      <c r="O26" s="36"/>
      <c r="P26" s="36"/>
      <c r="Q26" s="36" t="s">
        <v>27</v>
      </c>
      <c r="R26" s="36"/>
      <c r="S26" s="13" t="s">
        <v>80</v>
      </c>
    </row>
    <row r="27" ht="24.75" customHeight="1" spans="1:19">
      <c r="A27" s="9"/>
      <c r="B27" s="9"/>
      <c r="C27" s="13">
        <v>22</v>
      </c>
      <c r="D27" s="13" t="s">
        <v>81</v>
      </c>
      <c r="E27" s="13" t="s">
        <v>82</v>
      </c>
      <c r="F27" s="13" t="s">
        <v>25</v>
      </c>
      <c r="G27" s="13">
        <v>60</v>
      </c>
      <c r="H27" s="13">
        <v>30</v>
      </c>
      <c r="I27" s="13">
        <v>30</v>
      </c>
      <c r="J27" s="13">
        <v>4</v>
      </c>
      <c r="K27" s="36"/>
      <c r="L27" s="36"/>
      <c r="M27" s="36"/>
      <c r="N27" s="36" t="s">
        <v>83</v>
      </c>
      <c r="O27" s="36"/>
      <c r="P27" s="36"/>
      <c r="Q27" s="36" t="s">
        <v>27</v>
      </c>
      <c r="R27" s="36"/>
      <c r="S27" s="13" t="s">
        <v>28</v>
      </c>
    </row>
    <row r="28" ht="24.75" customHeight="1" spans="1:19">
      <c r="A28" s="9"/>
      <c r="B28" s="9"/>
      <c r="C28" s="13">
        <v>23</v>
      </c>
      <c r="D28" s="13" t="s">
        <v>84</v>
      </c>
      <c r="E28" s="13" t="s">
        <v>85</v>
      </c>
      <c r="F28" s="13" t="s">
        <v>86</v>
      </c>
      <c r="G28" s="13">
        <v>252</v>
      </c>
      <c r="H28" s="13">
        <v>0</v>
      </c>
      <c r="I28" s="13">
        <v>252</v>
      </c>
      <c r="J28" s="13">
        <v>14</v>
      </c>
      <c r="K28" s="36"/>
      <c r="L28" s="36"/>
      <c r="M28" s="36"/>
      <c r="N28" s="36"/>
      <c r="O28" s="156"/>
      <c r="P28" s="36" t="s">
        <v>87</v>
      </c>
      <c r="Q28" s="36" t="s">
        <v>27</v>
      </c>
      <c r="R28" s="36"/>
      <c r="S28" s="13" t="s">
        <v>28</v>
      </c>
    </row>
    <row r="29" ht="24.75" customHeight="1" spans="1:19">
      <c r="A29" s="9"/>
      <c r="B29" s="9"/>
      <c r="C29" s="13">
        <v>24</v>
      </c>
      <c r="D29" s="13" t="s">
        <v>88</v>
      </c>
      <c r="E29" s="13" t="s">
        <v>89</v>
      </c>
      <c r="F29" s="13" t="s">
        <v>25</v>
      </c>
      <c r="G29" s="13">
        <v>120</v>
      </c>
      <c r="H29" s="13">
        <v>60</v>
      </c>
      <c r="I29" s="13">
        <v>60</v>
      </c>
      <c r="J29" s="13">
        <v>4</v>
      </c>
      <c r="K29" s="36"/>
      <c r="L29" s="36"/>
      <c r="M29" s="36"/>
      <c r="N29" s="36"/>
      <c r="O29" s="36" t="s">
        <v>90</v>
      </c>
      <c r="P29" s="36"/>
      <c r="Q29" s="36" t="s">
        <v>27</v>
      </c>
      <c r="R29" s="36"/>
      <c r="S29" s="13" t="s">
        <v>28</v>
      </c>
    </row>
    <row r="30" ht="24.75" customHeight="1" spans="1:19">
      <c r="A30" s="9"/>
      <c r="B30" s="11"/>
      <c r="C30" s="15" t="s">
        <v>91</v>
      </c>
      <c r="D30" s="15"/>
      <c r="E30" s="15"/>
      <c r="F30" s="15"/>
      <c r="G30" s="15">
        <v>766</v>
      </c>
      <c r="H30" s="15">
        <v>340</v>
      </c>
      <c r="I30" s="15">
        <v>426</v>
      </c>
      <c r="J30" s="15">
        <v>43</v>
      </c>
      <c r="K30" s="39"/>
      <c r="L30" s="39"/>
      <c r="M30" s="39"/>
      <c r="N30" s="39"/>
      <c r="O30" s="39"/>
      <c r="P30" s="39"/>
      <c r="Q30" s="15"/>
      <c r="R30" s="15"/>
      <c r="S30" s="13"/>
    </row>
    <row r="31" ht="24.75" customHeight="1" spans="1:19">
      <c r="A31" s="9"/>
      <c r="B31" s="5" t="s">
        <v>92</v>
      </c>
      <c r="C31" s="13">
        <v>1</v>
      </c>
      <c r="D31" s="13" t="s">
        <v>93</v>
      </c>
      <c r="E31" s="13" t="s">
        <v>94</v>
      </c>
      <c r="F31" s="13" t="s">
        <v>25</v>
      </c>
      <c r="G31" s="13">
        <v>30</v>
      </c>
      <c r="H31" s="13">
        <v>15</v>
      </c>
      <c r="I31" s="13">
        <v>15</v>
      </c>
      <c r="J31" s="13">
        <v>2</v>
      </c>
      <c r="K31" s="36" t="s">
        <v>35</v>
      </c>
      <c r="L31" s="36"/>
      <c r="M31" s="36"/>
      <c r="N31" s="36"/>
      <c r="O31" s="36"/>
      <c r="P31" s="36"/>
      <c r="Q31" s="42" t="s">
        <v>36</v>
      </c>
      <c r="R31" s="36"/>
      <c r="S31" s="13" t="s">
        <v>95</v>
      </c>
    </row>
    <row r="32" ht="24.75" customHeight="1" spans="1:19">
      <c r="A32" s="9"/>
      <c r="B32" s="9"/>
      <c r="C32" s="13">
        <v>2</v>
      </c>
      <c r="D32" s="13" t="s">
        <v>96</v>
      </c>
      <c r="E32" s="13" t="s">
        <v>97</v>
      </c>
      <c r="F32" s="13" t="s">
        <v>25</v>
      </c>
      <c r="G32" s="13">
        <v>36</v>
      </c>
      <c r="H32" s="13">
        <v>18</v>
      </c>
      <c r="I32" s="13">
        <v>18</v>
      </c>
      <c r="J32" s="13">
        <v>2</v>
      </c>
      <c r="K32" s="36"/>
      <c r="L32" s="36" t="s">
        <v>39</v>
      </c>
      <c r="M32" s="36"/>
      <c r="N32" s="36"/>
      <c r="O32" s="36"/>
      <c r="P32" s="36"/>
      <c r="Q32" s="42" t="s">
        <v>36</v>
      </c>
      <c r="R32" s="36"/>
      <c r="S32" s="13" t="s">
        <v>95</v>
      </c>
    </row>
    <row r="33" ht="24.75" customHeight="1" spans="1:19">
      <c r="A33" s="9"/>
      <c r="B33" s="9"/>
      <c r="C33" s="13">
        <v>3</v>
      </c>
      <c r="D33" s="13" t="s">
        <v>98</v>
      </c>
      <c r="E33" s="13" t="s">
        <v>99</v>
      </c>
      <c r="F33" s="13" t="s">
        <v>25</v>
      </c>
      <c r="G33" s="13">
        <v>60</v>
      </c>
      <c r="H33" s="13">
        <v>30</v>
      </c>
      <c r="I33" s="13">
        <v>30</v>
      </c>
      <c r="J33" s="13">
        <v>4</v>
      </c>
      <c r="K33" s="36" t="s">
        <v>100</v>
      </c>
      <c r="L33" s="36"/>
      <c r="M33" s="36"/>
      <c r="N33" s="36"/>
      <c r="O33" s="36"/>
      <c r="P33" s="36"/>
      <c r="Q33" s="42" t="s">
        <v>36</v>
      </c>
      <c r="R33" s="36"/>
      <c r="S33" s="13" t="s">
        <v>101</v>
      </c>
    </row>
    <row r="34" ht="24.75" customHeight="1" spans="1:19">
      <c r="A34" s="9"/>
      <c r="B34" s="9"/>
      <c r="C34" s="13">
        <v>4</v>
      </c>
      <c r="D34" s="13" t="s">
        <v>102</v>
      </c>
      <c r="E34" s="13" t="s">
        <v>103</v>
      </c>
      <c r="F34" s="13" t="s">
        <v>42</v>
      </c>
      <c r="G34" s="13">
        <v>30</v>
      </c>
      <c r="H34" s="13">
        <v>30</v>
      </c>
      <c r="I34" s="13">
        <v>0</v>
      </c>
      <c r="J34" s="13">
        <v>2</v>
      </c>
      <c r="K34" s="36" t="s">
        <v>35</v>
      </c>
      <c r="L34" s="36"/>
      <c r="M34" s="36"/>
      <c r="N34" s="36"/>
      <c r="O34" s="36"/>
      <c r="P34" s="36"/>
      <c r="Q34" s="42" t="s">
        <v>36</v>
      </c>
      <c r="R34" s="36"/>
      <c r="S34" s="13" t="s">
        <v>104</v>
      </c>
    </row>
    <row r="35" ht="24.75" customHeight="1" spans="1:19">
      <c r="A35" s="9"/>
      <c r="B35" s="9"/>
      <c r="C35" s="13">
        <v>5</v>
      </c>
      <c r="D35" s="13" t="s">
        <v>105</v>
      </c>
      <c r="E35" s="13" t="s">
        <v>106</v>
      </c>
      <c r="F35" s="13" t="s">
        <v>42</v>
      </c>
      <c r="G35" s="13">
        <v>36</v>
      </c>
      <c r="H35" s="13">
        <v>36</v>
      </c>
      <c r="I35" s="13">
        <v>0</v>
      </c>
      <c r="J35" s="13">
        <v>2</v>
      </c>
      <c r="K35" s="36"/>
      <c r="L35" s="36" t="s">
        <v>39</v>
      </c>
      <c r="M35" s="36"/>
      <c r="N35" s="36"/>
      <c r="O35" s="36"/>
      <c r="P35" s="36"/>
      <c r="Q35" s="42" t="s">
        <v>36</v>
      </c>
      <c r="R35" s="36"/>
      <c r="S35" s="13" t="s">
        <v>104</v>
      </c>
    </row>
    <row r="36" ht="24.75" customHeight="1" spans="1:19">
      <c r="A36" s="9"/>
      <c r="B36" s="9"/>
      <c r="C36" s="13">
        <v>6</v>
      </c>
      <c r="D36" s="13" t="s">
        <v>107</v>
      </c>
      <c r="E36" s="13" t="s">
        <v>108</v>
      </c>
      <c r="F36" s="13" t="s">
        <v>25</v>
      </c>
      <c r="G36" s="13">
        <v>15</v>
      </c>
      <c r="H36" s="13">
        <v>10</v>
      </c>
      <c r="I36" s="13">
        <v>5</v>
      </c>
      <c r="J36" s="13">
        <v>1</v>
      </c>
      <c r="K36" s="36" t="s">
        <v>48</v>
      </c>
      <c r="L36" s="36"/>
      <c r="M36" s="36"/>
      <c r="N36" s="36"/>
      <c r="O36" s="36"/>
      <c r="P36" s="36"/>
      <c r="Q36" s="36" t="s">
        <v>27</v>
      </c>
      <c r="R36" s="36"/>
      <c r="S36" s="13" t="s">
        <v>28</v>
      </c>
    </row>
    <row r="37" ht="24.75" customHeight="1" spans="1:19">
      <c r="A37" s="9"/>
      <c r="B37" s="9"/>
      <c r="C37" s="13">
        <v>7</v>
      </c>
      <c r="D37" s="13" t="s">
        <v>109</v>
      </c>
      <c r="E37" s="13" t="s">
        <v>110</v>
      </c>
      <c r="F37" s="13" t="s">
        <v>25</v>
      </c>
      <c r="G37" s="13">
        <v>18</v>
      </c>
      <c r="H37" s="13">
        <v>9</v>
      </c>
      <c r="I37" s="13">
        <v>9</v>
      </c>
      <c r="J37" s="13">
        <v>1</v>
      </c>
      <c r="K37" s="36"/>
      <c r="L37" s="36" t="s">
        <v>111</v>
      </c>
      <c r="M37" s="36"/>
      <c r="N37" s="36"/>
      <c r="O37" s="36"/>
      <c r="P37" s="36"/>
      <c r="Q37" s="36" t="s">
        <v>27</v>
      </c>
      <c r="R37" s="36"/>
      <c r="S37" s="13" t="s">
        <v>28</v>
      </c>
    </row>
    <row r="38" ht="24.75" customHeight="1" spans="1:19">
      <c r="A38" s="9"/>
      <c r="B38" s="9"/>
      <c r="C38" s="13">
        <v>8</v>
      </c>
      <c r="D38" s="13" t="s">
        <v>112</v>
      </c>
      <c r="E38" s="13" t="s">
        <v>113</v>
      </c>
      <c r="F38" s="13" t="s">
        <v>42</v>
      </c>
      <c r="G38" s="13">
        <v>36</v>
      </c>
      <c r="H38" s="13">
        <v>36</v>
      </c>
      <c r="I38" s="13">
        <v>0</v>
      </c>
      <c r="J38" s="13">
        <v>2</v>
      </c>
      <c r="K38" s="36"/>
      <c r="L38" s="36"/>
      <c r="M38" s="36"/>
      <c r="N38" s="36"/>
      <c r="O38" s="36" t="s">
        <v>39</v>
      </c>
      <c r="P38" s="36"/>
      <c r="Q38" s="42" t="s">
        <v>36</v>
      </c>
      <c r="R38" s="36"/>
      <c r="S38" s="13" t="s">
        <v>114</v>
      </c>
    </row>
    <row r="39" ht="24.75" customHeight="1" spans="1:19">
      <c r="A39" s="9"/>
      <c r="B39" s="9"/>
      <c r="C39" s="13">
        <v>9</v>
      </c>
      <c r="D39" s="13" t="s">
        <v>115</v>
      </c>
      <c r="E39" s="13" t="s">
        <v>116</v>
      </c>
      <c r="F39" s="13" t="s">
        <v>25</v>
      </c>
      <c r="G39" s="13">
        <v>15</v>
      </c>
      <c r="H39" s="13">
        <v>8</v>
      </c>
      <c r="I39" s="13">
        <v>7</v>
      </c>
      <c r="J39" s="13">
        <v>1</v>
      </c>
      <c r="K39" s="36" t="s">
        <v>48</v>
      </c>
      <c r="L39" s="36"/>
      <c r="M39" s="36"/>
      <c r="N39" s="36"/>
      <c r="O39" s="36"/>
      <c r="P39" s="36"/>
      <c r="Q39" s="42" t="s">
        <v>27</v>
      </c>
      <c r="R39" s="36"/>
      <c r="S39" s="13" t="s">
        <v>117</v>
      </c>
    </row>
    <row r="40" ht="21.75" customHeight="1" spans="1:19">
      <c r="A40" s="9"/>
      <c r="B40" s="149"/>
      <c r="C40" s="13">
        <v>10</v>
      </c>
      <c r="D40" s="13" t="s">
        <v>118</v>
      </c>
      <c r="E40" s="13" t="s">
        <v>119</v>
      </c>
      <c r="F40" s="13" t="s">
        <v>25</v>
      </c>
      <c r="G40" s="13">
        <v>18</v>
      </c>
      <c r="H40" s="13">
        <v>12</v>
      </c>
      <c r="I40" s="13">
        <v>6</v>
      </c>
      <c r="J40" s="13">
        <v>1</v>
      </c>
      <c r="K40" s="36"/>
      <c r="L40" s="36"/>
      <c r="M40" s="36"/>
      <c r="N40" s="36"/>
      <c r="O40" s="36" t="s">
        <v>111</v>
      </c>
      <c r="P40" s="36"/>
      <c r="Q40" s="36" t="s">
        <v>27</v>
      </c>
      <c r="R40" s="36"/>
      <c r="S40" s="13" t="s">
        <v>28</v>
      </c>
    </row>
    <row r="41" ht="21.75" customHeight="1" spans="1:19">
      <c r="A41" s="9"/>
      <c r="B41" s="149" t="s">
        <v>120</v>
      </c>
      <c r="C41" s="13">
        <v>11</v>
      </c>
      <c r="D41" s="8" t="s">
        <v>121</v>
      </c>
      <c r="E41" s="8"/>
      <c r="F41" s="150"/>
      <c r="G41" s="13">
        <v>32</v>
      </c>
      <c r="H41" s="13">
        <v>16</v>
      </c>
      <c r="I41" s="13">
        <v>16</v>
      </c>
      <c r="J41" s="13">
        <v>2</v>
      </c>
      <c r="K41" s="36"/>
      <c r="L41" s="36"/>
      <c r="M41" s="36"/>
      <c r="N41" s="36" t="s">
        <v>39</v>
      </c>
      <c r="O41" s="36"/>
      <c r="P41" s="36"/>
      <c r="Q41" s="36" t="s">
        <v>27</v>
      </c>
      <c r="R41" s="36"/>
      <c r="S41" s="13"/>
    </row>
    <row r="42" ht="21.75" customHeight="1" spans="1:19">
      <c r="A42" s="9"/>
      <c r="B42" s="149"/>
      <c r="C42" s="19" t="s">
        <v>91</v>
      </c>
      <c r="D42" s="20"/>
      <c r="E42" s="20"/>
      <c r="F42" s="21"/>
      <c r="G42" s="151">
        <f>SUM(G31:G41)-G33</f>
        <v>266</v>
      </c>
      <c r="H42" s="151">
        <f>SUM(H31:H41)-H33</f>
        <v>190</v>
      </c>
      <c r="I42" s="151">
        <f>SUM(I31:I41)-I33</f>
        <v>76</v>
      </c>
      <c r="J42" s="151">
        <f>SUM(J31:J41)-J33</f>
        <v>16</v>
      </c>
      <c r="K42" s="52"/>
      <c r="L42" s="52"/>
      <c r="M42" s="52"/>
      <c r="N42" s="52"/>
      <c r="O42" s="52"/>
      <c r="P42" s="52"/>
      <c r="Q42" s="13"/>
      <c r="R42" s="13"/>
      <c r="S42" s="44"/>
    </row>
    <row r="43" ht="22.5" customHeight="1" spans="1:19">
      <c r="A43" s="11"/>
      <c r="B43" s="19" t="s">
        <v>122</v>
      </c>
      <c r="C43" s="20"/>
      <c r="D43" s="20"/>
      <c r="E43" s="20"/>
      <c r="F43" s="21"/>
      <c r="G43" s="23">
        <v>1032</v>
      </c>
      <c r="H43" s="23">
        <v>530</v>
      </c>
      <c r="I43" s="23">
        <v>502</v>
      </c>
      <c r="J43" s="23">
        <v>58</v>
      </c>
      <c r="K43" s="157">
        <v>9</v>
      </c>
      <c r="L43" s="157">
        <v>8</v>
      </c>
      <c r="M43" s="157">
        <v>3</v>
      </c>
      <c r="N43" s="157">
        <v>4</v>
      </c>
      <c r="O43" s="157">
        <v>3</v>
      </c>
      <c r="P43" s="157"/>
      <c r="Q43" s="15"/>
      <c r="R43" s="15"/>
      <c r="S43" s="44"/>
    </row>
    <row r="44" ht="22.5" customHeight="1" spans="1:19">
      <c r="A44" s="152"/>
      <c r="B44" s="152"/>
      <c r="C44" s="152"/>
      <c r="D44" s="25" t="s">
        <v>123</v>
      </c>
      <c r="E44" s="25"/>
      <c r="F44" s="25"/>
      <c r="G44" s="25"/>
      <c r="H44" s="25"/>
      <c r="I44" s="25"/>
      <c r="J44" s="25"/>
      <c r="K44" s="25"/>
      <c r="L44" s="25"/>
      <c r="M44" s="25" t="s">
        <v>124</v>
      </c>
      <c r="N44" s="25"/>
      <c r="O44" s="25"/>
      <c r="P44" s="47"/>
      <c r="S44" s="161"/>
    </row>
    <row r="45" ht="22.5" customHeight="1" spans="1:19">
      <c r="A45" s="26" t="s">
        <v>125</v>
      </c>
      <c r="B45" s="26"/>
      <c r="C45" s="26"/>
      <c r="D45" s="26"/>
      <c r="E45" s="26"/>
      <c r="F45" s="26"/>
      <c r="G45" s="26"/>
      <c r="H45" s="26"/>
      <c r="I45" s="26"/>
      <c r="J45" s="26"/>
      <c r="K45" s="26"/>
      <c r="L45" s="26"/>
      <c r="M45" s="26"/>
      <c r="N45" s="26"/>
      <c r="O45" s="26"/>
      <c r="P45" s="26"/>
      <c r="Q45" s="26"/>
      <c r="R45" s="26"/>
      <c r="S45" s="26"/>
    </row>
    <row r="46" ht="22.5" customHeight="1"/>
    <row r="47" ht="22.5" customHeight="1"/>
    <row r="48" ht="22.5" customHeight="1"/>
    <row r="49" ht="27.75" customHeight="1"/>
    <row r="50" ht="24" customHeight="1"/>
    <row r="51" ht="19.5" customHeight="1"/>
    <row r="52" ht="24" customHeight="1"/>
    <row r="53" ht="41.25" customHeight="1"/>
  </sheetData>
  <mergeCells count="30">
    <mergeCell ref="A1:S1"/>
    <mergeCell ref="A2:E2"/>
    <mergeCell ref="N2:S2"/>
    <mergeCell ref="G3:I3"/>
    <mergeCell ref="K3:P3"/>
    <mergeCell ref="K4:L4"/>
    <mergeCell ref="M4:N4"/>
    <mergeCell ref="O4:P4"/>
    <mergeCell ref="C30:F30"/>
    <mergeCell ref="C42:F42"/>
    <mergeCell ref="B43:F43"/>
    <mergeCell ref="D44:L44"/>
    <mergeCell ref="M44:O44"/>
    <mergeCell ref="A45:S45"/>
    <mergeCell ref="A3:A6"/>
    <mergeCell ref="A7:A43"/>
    <mergeCell ref="B3:B6"/>
    <mergeCell ref="B7:B30"/>
    <mergeCell ref="B31:B39"/>
    <mergeCell ref="C3:C6"/>
    <mergeCell ref="D3:D6"/>
    <mergeCell ref="E3:E6"/>
    <mergeCell ref="F3:F6"/>
    <mergeCell ref="G4:G6"/>
    <mergeCell ref="H4:H6"/>
    <mergeCell ref="I4:I6"/>
    <mergeCell ref="J3:J6"/>
    <mergeCell ref="Q3:Q6"/>
    <mergeCell ref="R3:R6"/>
    <mergeCell ref="S3:S6"/>
  </mergeCells>
  <pageMargins left="0.7" right="0.7" top="0.75" bottom="0.75" header="0.3" footer="0.3"/>
  <pageSetup paperSize="9" scale="60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5"/>
  <sheetViews>
    <sheetView workbookViewId="0">
      <selection activeCell="A2" sqref="A1:H15"/>
    </sheetView>
  </sheetViews>
  <sheetFormatPr defaultColWidth="9" defaultRowHeight="13.5" outlineLevelCol="7"/>
  <cols>
    <col min="1" max="1" width="9" style="135"/>
    <col min="2" max="2" width="11.125" style="135" customWidth="1"/>
    <col min="3" max="16384" width="9" style="135"/>
  </cols>
  <sheetData>
    <row r="1" ht="14.25" spans="1:8">
      <c r="A1" s="136" t="s">
        <v>126</v>
      </c>
      <c r="B1" s="136"/>
      <c r="C1" s="136"/>
      <c r="D1" s="136"/>
      <c r="E1" s="136"/>
      <c r="F1" s="136"/>
      <c r="G1" s="136"/>
      <c r="H1" s="136"/>
    </row>
    <row r="2" ht="27" spans="1:8">
      <c r="A2" s="137" t="s">
        <v>127</v>
      </c>
      <c r="B2" s="137"/>
      <c r="C2" s="137"/>
      <c r="D2" s="137" t="s">
        <v>128</v>
      </c>
      <c r="E2" s="138" t="s">
        <v>129</v>
      </c>
      <c r="F2" s="137" t="s">
        <v>9</v>
      </c>
      <c r="G2" s="138" t="s">
        <v>129</v>
      </c>
      <c r="H2" s="137" t="s">
        <v>13</v>
      </c>
    </row>
    <row r="3" spans="1:8">
      <c r="A3" s="139" t="s">
        <v>130</v>
      </c>
      <c r="B3" s="137" t="s">
        <v>131</v>
      </c>
      <c r="C3" s="137" t="s">
        <v>132</v>
      </c>
      <c r="D3" s="137">
        <v>340</v>
      </c>
      <c r="E3" s="140">
        <f>D3/SUM($D$3:$D$10)</f>
        <v>0.128495842781557</v>
      </c>
      <c r="F3" s="139">
        <f>'[1]附件1 综合素质课教学进程表'!J30</f>
        <v>43</v>
      </c>
      <c r="G3" s="141">
        <f>F3/SUM($F$3:$F$10)</f>
        <v>0.288590604026846</v>
      </c>
      <c r="H3" s="137"/>
    </row>
    <row r="4" spans="1:8">
      <c r="A4" s="142"/>
      <c r="B4" s="137"/>
      <c r="C4" s="137" t="s">
        <v>16</v>
      </c>
      <c r="D4" s="137">
        <f>'[1]附件1 综合素质课教学进程表'!I30</f>
        <v>426</v>
      </c>
      <c r="E4" s="140">
        <f>D4/SUM($D$3:$D$10)</f>
        <v>0.160997732426304</v>
      </c>
      <c r="F4" s="143"/>
      <c r="G4" s="143"/>
      <c r="H4" s="137"/>
    </row>
    <row r="5" spans="1:8">
      <c r="A5" s="142"/>
      <c r="B5" s="137" t="s">
        <v>133</v>
      </c>
      <c r="C5" s="137" t="s">
        <v>132</v>
      </c>
      <c r="D5" s="137">
        <v>477</v>
      </c>
      <c r="E5" s="140">
        <f>D5/SUM($D$3:$D$10)</f>
        <v>0.180272108843537</v>
      </c>
      <c r="F5" s="139">
        <v>62</v>
      </c>
      <c r="G5" s="141">
        <f>F5/SUM($F$3:$F$10)</f>
        <v>0.416107382550336</v>
      </c>
      <c r="H5" s="137"/>
    </row>
    <row r="6" spans="1:8">
      <c r="A6" s="143"/>
      <c r="B6" s="137"/>
      <c r="C6" s="137" t="s">
        <v>16</v>
      </c>
      <c r="D6" s="137">
        <v>633</v>
      </c>
      <c r="E6" s="140">
        <f>D6/SUM($D$3:$D$10)</f>
        <v>0.239229024943311</v>
      </c>
      <c r="F6" s="143"/>
      <c r="G6" s="143"/>
      <c r="H6" s="137"/>
    </row>
    <row r="7" spans="1:8">
      <c r="A7" s="139" t="s">
        <v>92</v>
      </c>
      <c r="B7" s="137" t="s">
        <v>131</v>
      </c>
      <c r="C7" s="137" t="s">
        <v>132</v>
      </c>
      <c r="D7" s="137">
        <v>190</v>
      </c>
      <c r="E7" s="140">
        <f>D7/SUM($D$3:$D$10)</f>
        <v>0.0718065003779289</v>
      </c>
      <c r="F7" s="139">
        <v>16</v>
      </c>
      <c r="G7" s="141">
        <f>F7/SUM($F$3:$F$10)</f>
        <v>0.10738255033557</v>
      </c>
      <c r="H7" s="137"/>
    </row>
    <row r="8" spans="1:8">
      <c r="A8" s="142"/>
      <c r="B8" s="137"/>
      <c r="C8" s="137" t="s">
        <v>16</v>
      </c>
      <c r="D8" s="137">
        <v>76</v>
      </c>
      <c r="E8" s="140">
        <f>D8/SUM($D$3:$D$10)</f>
        <v>0.0287226001511716</v>
      </c>
      <c r="F8" s="143"/>
      <c r="G8" s="143"/>
      <c r="H8" s="137"/>
    </row>
    <row r="9" spans="1:8">
      <c r="A9" s="142"/>
      <c r="B9" s="137" t="s">
        <v>133</v>
      </c>
      <c r="C9" s="137" t="s">
        <v>132</v>
      </c>
      <c r="D9" s="137">
        <v>44</v>
      </c>
      <c r="E9" s="140">
        <f>D9/SUM($D$3:$D$10)</f>
        <v>0.0166288737717309</v>
      </c>
      <c r="F9" s="139">
        <v>28</v>
      </c>
      <c r="G9" s="141">
        <f>F9/SUM($F$3:$F$10)</f>
        <v>0.187919463087248</v>
      </c>
      <c r="H9" s="137"/>
    </row>
    <row r="10" spans="1:8">
      <c r="A10" s="143"/>
      <c r="B10" s="137"/>
      <c r="C10" s="137" t="s">
        <v>16</v>
      </c>
      <c r="D10" s="137">
        <v>460</v>
      </c>
      <c r="E10" s="140">
        <f>D10/SUM($D$3:$D$10)</f>
        <v>0.17384731670446</v>
      </c>
      <c r="F10" s="143"/>
      <c r="G10" s="143"/>
      <c r="H10" s="137"/>
    </row>
    <row r="11" spans="1:8">
      <c r="A11" s="137" t="s">
        <v>122</v>
      </c>
      <c r="B11" s="137"/>
      <c r="C11" s="137"/>
      <c r="D11" s="137">
        <v>2646</v>
      </c>
      <c r="E11" s="137"/>
      <c r="F11" s="137">
        <v>148</v>
      </c>
      <c r="G11" s="137"/>
      <c r="H11" s="137"/>
    </row>
    <row r="12" spans="1:8">
      <c r="A12" s="137" t="s">
        <v>134</v>
      </c>
      <c r="B12" s="137"/>
      <c r="C12" s="137" t="s">
        <v>135</v>
      </c>
      <c r="D12" s="137">
        <v>1051</v>
      </c>
      <c r="E12" s="144">
        <v>0.3972</v>
      </c>
      <c r="F12" s="145"/>
      <c r="G12" s="146"/>
      <c r="H12" s="137"/>
    </row>
    <row r="13" spans="1:8">
      <c r="A13" s="137"/>
      <c r="B13" s="137"/>
      <c r="C13" s="137" t="s">
        <v>136</v>
      </c>
      <c r="D13" s="137">
        <v>1595</v>
      </c>
      <c r="E13" s="144">
        <v>0.6028</v>
      </c>
      <c r="F13" s="145"/>
      <c r="G13" s="146"/>
      <c r="H13" s="137"/>
    </row>
    <row r="14" spans="1:8">
      <c r="A14" s="137" t="s">
        <v>137</v>
      </c>
      <c r="B14" s="137"/>
      <c r="C14" s="137"/>
      <c r="D14" s="137">
        <v>2646</v>
      </c>
      <c r="E14" s="137"/>
      <c r="F14" s="137"/>
      <c r="G14" s="137"/>
      <c r="H14" s="137"/>
    </row>
    <row r="15" spans="6:8">
      <c r="F15" s="147" t="s">
        <v>138</v>
      </c>
      <c r="G15" s="148"/>
      <c r="H15" s="148"/>
    </row>
  </sheetData>
  <mergeCells count="22">
    <mergeCell ref="A1:H1"/>
    <mergeCell ref="A2:C2"/>
    <mergeCell ref="A11:C11"/>
    <mergeCell ref="E12:G12"/>
    <mergeCell ref="E13:G13"/>
    <mergeCell ref="A14:C14"/>
    <mergeCell ref="F15:H15"/>
    <mergeCell ref="A3:A6"/>
    <mergeCell ref="A7:A10"/>
    <mergeCell ref="B3:B4"/>
    <mergeCell ref="B5:B6"/>
    <mergeCell ref="B7:B8"/>
    <mergeCell ref="B9:B10"/>
    <mergeCell ref="F3:F4"/>
    <mergeCell ref="F5:F6"/>
    <mergeCell ref="F7:F8"/>
    <mergeCell ref="F9:F10"/>
    <mergeCell ref="G3:G4"/>
    <mergeCell ref="G5:G6"/>
    <mergeCell ref="G7:G8"/>
    <mergeCell ref="G9:G10"/>
    <mergeCell ref="A12:B13"/>
  </mergeCells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S49"/>
  <sheetViews>
    <sheetView tabSelected="1" zoomScale="81" zoomScaleNormal="81" topLeftCell="A25" workbookViewId="0">
      <selection activeCell="L36" sqref="L36"/>
    </sheetView>
  </sheetViews>
  <sheetFormatPr defaultColWidth="9" defaultRowHeight="13.5"/>
  <cols>
    <col min="1" max="1" width="2.375" style="88" customWidth="1"/>
    <col min="2" max="2" width="3.25" style="88" customWidth="1"/>
    <col min="3" max="3" width="3.125" style="88" customWidth="1"/>
    <col min="4" max="4" width="18.375" style="88" customWidth="1"/>
    <col min="5" max="5" width="10.0333333333333" style="88" customWidth="1"/>
    <col min="6" max="6" width="6.46666666666667" style="88" customWidth="1"/>
    <col min="7" max="9" width="4.875" style="88" customWidth="1"/>
    <col min="10" max="10" width="4.5" style="88" customWidth="1"/>
    <col min="11" max="16" width="4.5" style="89" customWidth="1"/>
    <col min="17" max="18" width="2.5" style="88" customWidth="1"/>
    <col min="19" max="19" width="4.4" style="88" customWidth="1"/>
    <col min="20" max="16384" width="9" style="88"/>
  </cols>
  <sheetData>
    <row r="1" ht="18.75" spans="1:19">
      <c r="A1" s="90" t="s">
        <v>139</v>
      </c>
      <c r="B1" s="90"/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  <c r="O1" s="90"/>
      <c r="P1" s="90"/>
      <c r="Q1" s="90"/>
      <c r="R1" s="90"/>
      <c r="S1" s="90"/>
    </row>
    <row r="2" spans="1:19">
      <c r="A2" s="91" t="s">
        <v>1</v>
      </c>
      <c r="B2" s="91"/>
      <c r="C2" s="91"/>
      <c r="D2" s="91"/>
      <c r="E2" s="91"/>
      <c r="F2" s="92"/>
      <c r="G2" s="92"/>
      <c r="H2" s="92"/>
      <c r="I2" s="92"/>
      <c r="J2" s="92"/>
      <c r="K2" s="115"/>
      <c r="L2" s="116"/>
      <c r="M2" s="116"/>
      <c r="N2" s="117" t="s">
        <v>140</v>
      </c>
      <c r="O2" s="108"/>
      <c r="P2" s="108"/>
      <c r="Q2" s="108"/>
      <c r="R2" s="108"/>
      <c r="S2" s="108"/>
    </row>
    <row r="3" spans="1:19">
      <c r="A3" s="93" t="s">
        <v>2</v>
      </c>
      <c r="B3" s="93" t="s">
        <v>3</v>
      </c>
      <c r="C3" s="93" t="s">
        <v>4</v>
      </c>
      <c r="D3" s="94" t="s">
        <v>5</v>
      </c>
      <c r="E3" s="94" t="s">
        <v>6</v>
      </c>
      <c r="F3" s="93" t="s">
        <v>7</v>
      </c>
      <c r="G3" s="95" t="s">
        <v>8</v>
      </c>
      <c r="H3" s="96"/>
      <c r="I3" s="96"/>
      <c r="J3" s="101" t="s">
        <v>9</v>
      </c>
      <c r="K3" s="118" t="s">
        <v>10</v>
      </c>
      <c r="L3" s="119"/>
      <c r="M3" s="119"/>
      <c r="N3" s="119"/>
      <c r="O3" s="119"/>
      <c r="P3" s="120"/>
      <c r="Q3" s="93" t="s">
        <v>11</v>
      </c>
      <c r="R3" s="93" t="s">
        <v>141</v>
      </c>
      <c r="S3" s="93" t="s">
        <v>13</v>
      </c>
    </row>
    <row r="4" spans="1:19">
      <c r="A4" s="97"/>
      <c r="B4" s="97"/>
      <c r="C4" s="97"/>
      <c r="D4" s="98"/>
      <c r="E4" s="98"/>
      <c r="F4" s="97"/>
      <c r="G4" s="93" t="s">
        <v>14</v>
      </c>
      <c r="H4" s="93" t="s">
        <v>15</v>
      </c>
      <c r="I4" s="121" t="s">
        <v>16</v>
      </c>
      <c r="J4" s="101"/>
      <c r="K4" s="118" t="s">
        <v>17</v>
      </c>
      <c r="L4" s="120"/>
      <c r="M4" s="118" t="s">
        <v>18</v>
      </c>
      <c r="N4" s="120"/>
      <c r="O4" s="118" t="s">
        <v>19</v>
      </c>
      <c r="P4" s="120"/>
      <c r="Q4" s="97"/>
      <c r="R4" s="97"/>
      <c r="S4" s="97"/>
    </row>
    <row r="5" spans="1:19">
      <c r="A5" s="97"/>
      <c r="B5" s="97"/>
      <c r="C5" s="97"/>
      <c r="D5" s="98"/>
      <c r="E5" s="98"/>
      <c r="F5" s="97"/>
      <c r="G5" s="97"/>
      <c r="H5" s="97"/>
      <c r="I5" s="122"/>
      <c r="J5" s="101"/>
      <c r="K5" s="102">
        <v>1</v>
      </c>
      <c r="L5" s="102">
        <v>2</v>
      </c>
      <c r="M5" s="102">
        <v>3</v>
      </c>
      <c r="N5" s="102">
        <v>4</v>
      </c>
      <c r="O5" s="102">
        <v>5</v>
      </c>
      <c r="P5" s="102">
        <v>6</v>
      </c>
      <c r="Q5" s="97"/>
      <c r="R5" s="97"/>
      <c r="S5" s="97"/>
    </row>
    <row r="6" spans="1:19">
      <c r="A6" s="99"/>
      <c r="B6" s="99"/>
      <c r="C6" s="99"/>
      <c r="D6" s="100"/>
      <c r="E6" s="100"/>
      <c r="F6" s="99"/>
      <c r="G6" s="99"/>
      <c r="H6" s="99"/>
      <c r="I6" s="123"/>
      <c r="J6" s="101"/>
      <c r="K6" s="85" t="s">
        <v>20</v>
      </c>
      <c r="L6" s="85">
        <v>18</v>
      </c>
      <c r="M6" s="85">
        <v>18</v>
      </c>
      <c r="N6" s="85">
        <v>18</v>
      </c>
      <c r="O6" s="85">
        <v>18</v>
      </c>
      <c r="P6" s="85">
        <v>18</v>
      </c>
      <c r="Q6" s="99"/>
      <c r="R6" s="99"/>
      <c r="S6" s="99"/>
    </row>
    <row r="7" spans="1:19">
      <c r="A7" s="97"/>
      <c r="B7" s="97"/>
      <c r="C7" s="99">
        <v>1</v>
      </c>
      <c r="D7" s="101" t="s">
        <v>142</v>
      </c>
      <c r="E7" s="101" t="s">
        <v>143</v>
      </c>
      <c r="F7" s="101" t="s">
        <v>25</v>
      </c>
      <c r="G7" s="101">
        <v>30</v>
      </c>
      <c r="H7" s="101">
        <v>20</v>
      </c>
      <c r="I7" s="101">
        <v>10</v>
      </c>
      <c r="J7" s="101">
        <v>2</v>
      </c>
      <c r="K7" s="101" t="s">
        <v>35</v>
      </c>
      <c r="L7" s="101"/>
      <c r="M7" s="101"/>
      <c r="N7" s="101"/>
      <c r="O7" s="101"/>
      <c r="P7" s="85"/>
      <c r="Q7" s="101" t="s">
        <v>36</v>
      </c>
      <c r="R7" s="99"/>
      <c r="S7" s="99"/>
    </row>
    <row r="8" spans="1:19">
      <c r="A8" s="97"/>
      <c r="B8" s="97"/>
      <c r="C8" s="99">
        <v>2</v>
      </c>
      <c r="D8" s="101" t="s">
        <v>144</v>
      </c>
      <c r="E8" s="101" t="s">
        <v>145</v>
      </c>
      <c r="F8" s="101" t="s">
        <v>25</v>
      </c>
      <c r="G8" s="101">
        <v>36</v>
      </c>
      <c r="H8" s="101">
        <v>24</v>
      </c>
      <c r="I8" s="101">
        <v>12</v>
      </c>
      <c r="J8" s="101">
        <v>2</v>
      </c>
      <c r="K8" s="101"/>
      <c r="L8" s="101" t="s">
        <v>39</v>
      </c>
      <c r="M8" s="101"/>
      <c r="N8" s="101"/>
      <c r="O8" s="101"/>
      <c r="P8" s="85"/>
      <c r="Q8" s="101" t="s">
        <v>36</v>
      </c>
      <c r="R8" s="99"/>
      <c r="S8" s="99"/>
    </row>
    <row r="9" spans="1:19">
      <c r="A9" s="97"/>
      <c r="B9" s="97"/>
      <c r="C9" s="99">
        <v>3</v>
      </c>
      <c r="D9" s="101" t="s">
        <v>146</v>
      </c>
      <c r="E9" s="101" t="s">
        <v>147</v>
      </c>
      <c r="F9" s="101" t="s">
        <v>25</v>
      </c>
      <c r="G9" s="101">
        <v>36</v>
      </c>
      <c r="H9" s="101">
        <v>24</v>
      </c>
      <c r="I9" s="101">
        <v>12</v>
      </c>
      <c r="J9" s="101">
        <v>2</v>
      </c>
      <c r="K9" s="101"/>
      <c r="L9" s="101"/>
      <c r="M9" s="101" t="s">
        <v>39</v>
      </c>
      <c r="N9" s="101"/>
      <c r="O9" s="101"/>
      <c r="P9" s="85"/>
      <c r="Q9" s="101" t="s">
        <v>36</v>
      </c>
      <c r="R9" s="99"/>
      <c r="S9" s="99"/>
    </row>
    <row r="10" spans="1:19">
      <c r="A10" s="97"/>
      <c r="B10" s="97"/>
      <c r="C10" s="99">
        <v>4</v>
      </c>
      <c r="D10" s="101" t="s">
        <v>148</v>
      </c>
      <c r="E10" s="101" t="s">
        <v>149</v>
      </c>
      <c r="F10" s="101" t="s">
        <v>25</v>
      </c>
      <c r="G10" s="101">
        <v>36</v>
      </c>
      <c r="H10" s="101">
        <v>24</v>
      </c>
      <c r="I10" s="101">
        <v>12</v>
      </c>
      <c r="J10" s="101">
        <v>2</v>
      </c>
      <c r="K10" s="101"/>
      <c r="L10" s="101"/>
      <c r="M10" s="101"/>
      <c r="N10" s="101" t="s">
        <v>39</v>
      </c>
      <c r="O10" s="101"/>
      <c r="P10" s="85"/>
      <c r="Q10" s="101" t="s">
        <v>36</v>
      </c>
      <c r="R10" s="99"/>
      <c r="S10" s="99"/>
    </row>
    <row r="11" spans="1:19">
      <c r="A11" s="97"/>
      <c r="B11" s="97"/>
      <c r="C11" s="99">
        <v>5</v>
      </c>
      <c r="D11" s="101" t="s">
        <v>150</v>
      </c>
      <c r="E11" s="101" t="s">
        <v>151</v>
      </c>
      <c r="F11" s="101" t="s">
        <v>25</v>
      </c>
      <c r="G11" s="101">
        <v>36</v>
      </c>
      <c r="H11" s="101">
        <v>24</v>
      </c>
      <c r="I11" s="101">
        <v>12</v>
      </c>
      <c r="J11" s="101">
        <v>2</v>
      </c>
      <c r="K11" s="101"/>
      <c r="L11" s="101"/>
      <c r="M11" s="101" t="s">
        <v>39</v>
      </c>
      <c r="N11" s="101"/>
      <c r="O11" s="101"/>
      <c r="P11" s="85"/>
      <c r="Q11" s="129" t="s">
        <v>36</v>
      </c>
      <c r="R11" s="99"/>
      <c r="S11" s="99"/>
    </row>
    <row r="12" spans="1:19">
      <c r="A12" s="97"/>
      <c r="B12" s="97"/>
      <c r="C12" s="99">
        <v>6</v>
      </c>
      <c r="D12" s="101" t="s">
        <v>152</v>
      </c>
      <c r="E12" s="101" t="s">
        <v>153</v>
      </c>
      <c r="F12" s="101" t="s">
        <v>25</v>
      </c>
      <c r="G12" s="101">
        <v>36</v>
      </c>
      <c r="H12" s="101">
        <v>24</v>
      </c>
      <c r="I12" s="101">
        <v>12</v>
      </c>
      <c r="J12" s="101">
        <v>2</v>
      </c>
      <c r="K12" s="101"/>
      <c r="L12" s="101"/>
      <c r="M12" s="101"/>
      <c r="N12" s="101" t="s">
        <v>39</v>
      </c>
      <c r="O12" s="101"/>
      <c r="P12" s="85"/>
      <c r="Q12" s="129" t="s">
        <v>36</v>
      </c>
      <c r="R12" s="99"/>
      <c r="S12" s="99"/>
    </row>
    <row r="13" spans="1:19">
      <c r="A13" s="97"/>
      <c r="B13" s="97"/>
      <c r="C13" s="99">
        <v>7</v>
      </c>
      <c r="D13" s="101" t="s">
        <v>154</v>
      </c>
      <c r="E13" s="101" t="s">
        <v>155</v>
      </c>
      <c r="F13" s="101" t="s">
        <v>25</v>
      </c>
      <c r="G13" s="101">
        <v>36</v>
      </c>
      <c r="H13" s="101">
        <v>18</v>
      </c>
      <c r="I13" s="101">
        <v>18</v>
      </c>
      <c r="J13" s="101">
        <v>2</v>
      </c>
      <c r="K13" s="101"/>
      <c r="L13" s="101"/>
      <c r="M13" s="101"/>
      <c r="N13" s="101" t="s">
        <v>39</v>
      </c>
      <c r="O13" s="101"/>
      <c r="P13" s="85"/>
      <c r="Q13" s="101" t="s">
        <v>27</v>
      </c>
      <c r="R13" s="99"/>
      <c r="S13" s="99"/>
    </row>
    <row r="14" spans="1:19">
      <c r="A14" s="97"/>
      <c r="B14" s="97"/>
      <c r="C14" s="99">
        <v>8</v>
      </c>
      <c r="D14" s="101" t="s">
        <v>156</v>
      </c>
      <c r="E14" s="101" t="s">
        <v>157</v>
      </c>
      <c r="F14" s="101" t="s">
        <v>25</v>
      </c>
      <c r="G14" s="101">
        <v>15</v>
      </c>
      <c r="H14" s="101">
        <v>2</v>
      </c>
      <c r="I14" s="101">
        <v>13</v>
      </c>
      <c r="J14" s="101">
        <v>1</v>
      </c>
      <c r="K14" s="101" t="s">
        <v>48</v>
      </c>
      <c r="L14" s="101"/>
      <c r="M14" s="101"/>
      <c r="N14" s="101"/>
      <c r="O14" s="101"/>
      <c r="P14" s="85"/>
      <c r="Q14" s="129" t="s">
        <v>27</v>
      </c>
      <c r="R14" s="99"/>
      <c r="S14" s="99"/>
    </row>
    <row r="15" spans="1:19">
      <c r="A15" s="97"/>
      <c r="B15" s="97"/>
      <c r="C15" s="99">
        <v>9</v>
      </c>
      <c r="D15" s="101" t="s">
        <v>158</v>
      </c>
      <c r="E15" s="101" t="s">
        <v>159</v>
      </c>
      <c r="F15" s="101" t="s">
        <v>25</v>
      </c>
      <c r="G15" s="101">
        <v>18</v>
      </c>
      <c r="H15" s="101">
        <v>2</v>
      </c>
      <c r="I15" s="101">
        <v>16</v>
      </c>
      <c r="J15" s="101">
        <v>1</v>
      </c>
      <c r="K15" s="101"/>
      <c r="L15" s="101" t="s">
        <v>111</v>
      </c>
      <c r="M15" s="101"/>
      <c r="N15" s="101"/>
      <c r="O15" s="101"/>
      <c r="P15" s="85"/>
      <c r="Q15" s="129" t="s">
        <v>27</v>
      </c>
      <c r="R15" s="99"/>
      <c r="S15" s="99"/>
    </row>
    <row r="16" spans="1:19">
      <c r="A16" s="97"/>
      <c r="B16" s="97"/>
      <c r="C16" s="99">
        <v>10</v>
      </c>
      <c r="D16" s="101" t="s">
        <v>160</v>
      </c>
      <c r="E16" s="101" t="s">
        <v>157</v>
      </c>
      <c r="F16" s="101" t="s">
        <v>25</v>
      </c>
      <c r="G16" s="101">
        <v>15</v>
      </c>
      <c r="H16" s="101">
        <v>5</v>
      </c>
      <c r="I16" s="101">
        <v>10</v>
      </c>
      <c r="J16" s="101">
        <v>1</v>
      </c>
      <c r="K16" s="101" t="s">
        <v>48</v>
      </c>
      <c r="L16" s="101"/>
      <c r="M16" s="101"/>
      <c r="N16" s="101"/>
      <c r="O16" s="101"/>
      <c r="P16" s="85"/>
      <c r="Q16" s="101" t="s">
        <v>27</v>
      </c>
      <c r="R16" s="99"/>
      <c r="S16" s="99"/>
    </row>
    <row r="17" spans="1:19">
      <c r="A17" s="97"/>
      <c r="B17" s="97"/>
      <c r="C17" s="99">
        <v>11</v>
      </c>
      <c r="D17" s="101" t="s">
        <v>161</v>
      </c>
      <c r="E17" s="101" t="s">
        <v>162</v>
      </c>
      <c r="F17" s="101" t="s">
        <v>25</v>
      </c>
      <c r="G17" s="101">
        <v>18</v>
      </c>
      <c r="H17" s="101">
        <v>6</v>
      </c>
      <c r="I17" s="101">
        <v>12</v>
      </c>
      <c r="J17" s="101">
        <v>1</v>
      </c>
      <c r="K17" s="101"/>
      <c r="L17" s="101" t="s">
        <v>111</v>
      </c>
      <c r="M17" s="101"/>
      <c r="N17" s="101"/>
      <c r="O17" s="101"/>
      <c r="P17" s="85"/>
      <c r="Q17" s="101" t="s">
        <v>27</v>
      </c>
      <c r="R17" s="99"/>
      <c r="S17" s="99"/>
    </row>
    <row r="18" spans="1:19">
      <c r="A18" s="97"/>
      <c r="B18" s="97"/>
      <c r="C18" s="99">
        <v>12</v>
      </c>
      <c r="D18" s="85" t="s">
        <v>163</v>
      </c>
      <c r="E18" s="101" t="s">
        <v>164</v>
      </c>
      <c r="F18" s="85" t="s">
        <v>42</v>
      </c>
      <c r="G18" s="85">
        <v>36</v>
      </c>
      <c r="H18" s="85">
        <v>4</v>
      </c>
      <c r="I18" s="85">
        <v>32</v>
      </c>
      <c r="J18" s="85">
        <v>2</v>
      </c>
      <c r="K18" s="101"/>
      <c r="L18" s="101"/>
      <c r="M18" s="101"/>
      <c r="N18" s="85" t="s">
        <v>39</v>
      </c>
      <c r="O18" s="101"/>
      <c r="P18" s="85"/>
      <c r="Q18" s="85" t="s">
        <v>27</v>
      </c>
      <c r="R18" s="99"/>
      <c r="S18" s="99"/>
    </row>
    <row r="19" ht="30" customHeight="1" spans="1:19">
      <c r="A19" s="97"/>
      <c r="B19" s="97"/>
      <c r="C19" s="99">
        <v>13</v>
      </c>
      <c r="D19" s="101" t="s">
        <v>165</v>
      </c>
      <c r="E19" s="101" t="s">
        <v>166</v>
      </c>
      <c r="F19" s="101" t="s">
        <v>25</v>
      </c>
      <c r="G19" s="101">
        <v>36</v>
      </c>
      <c r="H19" s="101">
        <v>32</v>
      </c>
      <c r="I19" s="101">
        <v>4</v>
      </c>
      <c r="J19" s="101">
        <v>2</v>
      </c>
      <c r="K19" s="101"/>
      <c r="L19" s="85" t="s">
        <v>39</v>
      </c>
      <c r="M19" s="101"/>
      <c r="N19" s="101"/>
      <c r="O19" s="101"/>
      <c r="P19" s="101"/>
      <c r="Q19" s="129" t="s">
        <v>36</v>
      </c>
      <c r="R19" s="101"/>
      <c r="S19" s="101"/>
    </row>
    <row r="20" ht="30" customHeight="1" spans="1:19">
      <c r="A20" s="97"/>
      <c r="B20" s="97"/>
      <c r="C20" s="99">
        <v>14</v>
      </c>
      <c r="D20" s="101" t="s">
        <v>167</v>
      </c>
      <c r="E20" s="101" t="s">
        <v>168</v>
      </c>
      <c r="F20" s="101" t="s">
        <v>25</v>
      </c>
      <c r="G20" s="101">
        <v>36</v>
      </c>
      <c r="H20" s="101">
        <v>32</v>
      </c>
      <c r="I20" s="101">
        <v>4</v>
      </c>
      <c r="J20" s="101">
        <v>2</v>
      </c>
      <c r="K20" s="101"/>
      <c r="L20" s="101"/>
      <c r="M20" s="85" t="s">
        <v>39</v>
      </c>
      <c r="N20" s="101"/>
      <c r="O20" s="101"/>
      <c r="P20" s="101"/>
      <c r="Q20" s="129" t="s">
        <v>36</v>
      </c>
      <c r="R20" s="101"/>
      <c r="S20" s="101"/>
    </row>
    <row r="21" ht="36" customHeight="1" spans="1:19">
      <c r="A21" s="97"/>
      <c r="B21" s="97"/>
      <c r="C21" s="99">
        <v>15</v>
      </c>
      <c r="D21" s="101" t="s">
        <v>169</v>
      </c>
      <c r="E21" s="101" t="s">
        <v>170</v>
      </c>
      <c r="F21" s="101" t="s">
        <v>25</v>
      </c>
      <c r="G21" s="101">
        <v>36</v>
      </c>
      <c r="H21" s="101">
        <v>32</v>
      </c>
      <c r="I21" s="101">
        <v>4</v>
      </c>
      <c r="J21" s="101">
        <v>2</v>
      </c>
      <c r="K21" s="101"/>
      <c r="L21" s="101"/>
      <c r="M21" s="101"/>
      <c r="N21" s="101"/>
      <c r="O21" s="85" t="s">
        <v>39</v>
      </c>
      <c r="P21" s="101"/>
      <c r="Q21" s="129" t="s">
        <v>36</v>
      </c>
      <c r="R21" s="85"/>
      <c r="S21" s="101"/>
    </row>
    <row r="22" ht="38" customHeight="1" spans="1:19">
      <c r="A22" s="97"/>
      <c r="B22" s="97"/>
      <c r="C22" s="99">
        <v>16</v>
      </c>
      <c r="D22" s="101" t="s">
        <v>171</v>
      </c>
      <c r="E22" s="101" t="s">
        <v>172</v>
      </c>
      <c r="F22" s="101" t="s">
        <v>25</v>
      </c>
      <c r="G22" s="101">
        <v>36</v>
      </c>
      <c r="H22" s="101">
        <v>27</v>
      </c>
      <c r="I22" s="101">
        <v>9</v>
      </c>
      <c r="J22" s="101">
        <v>2</v>
      </c>
      <c r="K22" s="101"/>
      <c r="L22" s="101"/>
      <c r="M22" s="85" t="s">
        <v>39</v>
      </c>
      <c r="N22" s="101"/>
      <c r="O22" s="101"/>
      <c r="P22" s="101"/>
      <c r="Q22" s="129" t="s">
        <v>36</v>
      </c>
      <c r="R22" s="85"/>
      <c r="S22" s="101"/>
    </row>
    <row r="23" ht="36" customHeight="1" spans="1:19">
      <c r="A23" s="97"/>
      <c r="B23" s="97"/>
      <c r="C23" s="99">
        <v>17</v>
      </c>
      <c r="D23" s="101" t="s">
        <v>173</v>
      </c>
      <c r="E23" s="101" t="s">
        <v>174</v>
      </c>
      <c r="F23" s="101" t="s">
        <v>25</v>
      </c>
      <c r="G23" s="101">
        <v>36</v>
      </c>
      <c r="H23" s="101">
        <v>27</v>
      </c>
      <c r="I23" s="101">
        <v>9</v>
      </c>
      <c r="J23" s="101">
        <v>2</v>
      </c>
      <c r="K23" s="101"/>
      <c r="L23" s="101"/>
      <c r="M23" s="101"/>
      <c r="N23" s="85" t="s">
        <v>39</v>
      </c>
      <c r="O23" s="101"/>
      <c r="P23" s="101"/>
      <c r="Q23" s="129" t="s">
        <v>36</v>
      </c>
      <c r="R23" s="85"/>
      <c r="S23" s="101"/>
    </row>
    <row r="24" ht="31" customHeight="1" spans="1:19">
      <c r="A24" s="97"/>
      <c r="B24" s="97"/>
      <c r="C24" s="99">
        <v>18</v>
      </c>
      <c r="D24" s="101" t="s">
        <v>175</v>
      </c>
      <c r="E24" s="101" t="s">
        <v>176</v>
      </c>
      <c r="F24" s="101" t="s">
        <v>25</v>
      </c>
      <c r="G24" s="101">
        <v>60</v>
      </c>
      <c r="H24" s="101">
        <v>20</v>
      </c>
      <c r="I24" s="101">
        <v>40</v>
      </c>
      <c r="J24" s="101">
        <v>3</v>
      </c>
      <c r="K24" s="85" t="s">
        <v>177</v>
      </c>
      <c r="L24" s="101"/>
      <c r="M24" s="101"/>
      <c r="N24" s="101"/>
      <c r="O24" s="101"/>
      <c r="P24" s="101"/>
      <c r="Q24" s="85" t="s">
        <v>27</v>
      </c>
      <c r="R24" s="85"/>
      <c r="S24" s="101"/>
    </row>
    <row r="25" ht="31" customHeight="1" spans="1:19">
      <c r="A25" s="97"/>
      <c r="B25" s="97"/>
      <c r="C25" s="99">
        <v>19</v>
      </c>
      <c r="D25" s="101" t="s">
        <v>178</v>
      </c>
      <c r="E25" s="101" t="s">
        <v>179</v>
      </c>
      <c r="F25" s="101" t="s">
        <v>25</v>
      </c>
      <c r="G25" s="101">
        <v>90</v>
      </c>
      <c r="H25" s="101">
        <v>20</v>
      </c>
      <c r="I25" s="101">
        <v>70</v>
      </c>
      <c r="J25" s="101">
        <v>5</v>
      </c>
      <c r="K25" s="101"/>
      <c r="L25" s="85" t="s">
        <v>180</v>
      </c>
      <c r="M25" s="101"/>
      <c r="N25" s="101"/>
      <c r="O25" s="101"/>
      <c r="P25" s="101"/>
      <c r="Q25" s="85" t="s">
        <v>27</v>
      </c>
      <c r="R25" s="85"/>
      <c r="S25" s="101"/>
    </row>
    <row r="26" ht="31" customHeight="1" spans="1:19">
      <c r="A26" s="97"/>
      <c r="B26" s="97"/>
      <c r="C26" s="99">
        <v>20</v>
      </c>
      <c r="D26" s="101" t="s">
        <v>181</v>
      </c>
      <c r="E26" s="101" t="s">
        <v>182</v>
      </c>
      <c r="F26" s="101" t="s">
        <v>25</v>
      </c>
      <c r="G26" s="101">
        <v>90</v>
      </c>
      <c r="H26" s="101">
        <v>20</v>
      </c>
      <c r="I26" s="101">
        <v>70</v>
      </c>
      <c r="J26" s="101">
        <v>5</v>
      </c>
      <c r="K26" s="101"/>
      <c r="L26" s="101"/>
      <c r="M26" s="85" t="s">
        <v>180</v>
      </c>
      <c r="N26" s="101"/>
      <c r="O26" s="101"/>
      <c r="P26" s="101"/>
      <c r="Q26" s="85" t="s">
        <v>27</v>
      </c>
      <c r="R26" s="85"/>
      <c r="S26" s="101"/>
    </row>
    <row r="27" ht="31" customHeight="1" spans="1:19">
      <c r="A27" s="97"/>
      <c r="B27" s="97"/>
      <c r="C27" s="99">
        <v>21</v>
      </c>
      <c r="D27" s="101" t="s">
        <v>183</v>
      </c>
      <c r="E27" s="101" t="s">
        <v>184</v>
      </c>
      <c r="F27" s="101" t="s">
        <v>25</v>
      </c>
      <c r="G27" s="101">
        <v>36</v>
      </c>
      <c r="H27" s="101">
        <v>8</v>
      </c>
      <c r="I27" s="101">
        <v>28</v>
      </c>
      <c r="J27" s="101">
        <v>2</v>
      </c>
      <c r="K27" s="85" t="s">
        <v>185</v>
      </c>
      <c r="L27" s="101"/>
      <c r="M27" s="85"/>
      <c r="N27" s="101"/>
      <c r="O27" s="101"/>
      <c r="P27" s="101"/>
      <c r="Q27" s="85" t="s">
        <v>27</v>
      </c>
      <c r="R27" s="85"/>
      <c r="S27" s="101"/>
    </row>
    <row r="28" ht="31" customHeight="1" spans="1:19">
      <c r="A28" s="97"/>
      <c r="B28" s="97"/>
      <c r="C28" s="99">
        <v>22</v>
      </c>
      <c r="D28" s="101" t="s">
        <v>186</v>
      </c>
      <c r="E28" s="101" t="s">
        <v>187</v>
      </c>
      <c r="F28" s="101" t="s">
        <v>25</v>
      </c>
      <c r="G28" s="101">
        <v>36</v>
      </c>
      <c r="H28" s="101">
        <v>8</v>
      </c>
      <c r="I28" s="101">
        <v>28</v>
      </c>
      <c r="J28" s="101">
        <v>2</v>
      </c>
      <c r="K28" s="85"/>
      <c r="L28" s="101"/>
      <c r="M28" s="85" t="s">
        <v>39</v>
      </c>
      <c r="N28" s="101"/>
      <c r="O28" s="101"/>
      <c r="P28" s="101"/>
      <c r="Q28" s="85" t="s">
        <v>27</v>
      </c>
      <c r="R28" s="85"/>
      <c r="S28" s="101"/>
    </row>
    <row r="29" ht="30" customHeight="1" spans="1:19">
      <c r="A29" s="97"/>
      <c r="B29" s="97"/>
      <c r="C29" s="99">
        <v>23</v>
      </c>
      <c r="D29" s="101" t="s">
        <v>188</v>
      </c>
      <c r="E29" s="101" t="s">
        <v>189</v>
      </c>
      <c r="F29" s="101" t="s">
        <v>25</v>
      </c>
      <c r="G29" s="101">
        <v>90</v>
      </c>
      <c r="H29" s="101">
        <v>20</v>
      </c>
      <c r="I29" s="101">
        <v>70</v>
      </c>
      <c r="J29" s="101">
        <v>5</v>
      </c>
      <c r="K29" s="101"/>
      <c r="L29" s="85" t="s">
        <v>180</v>
      </c>
      <c r="M29" s="101"/>
      <c r="N29" s="101"/>
      <c r="O29" s="101"/>
      <c r="P29" s="101"/>
      <c r="Q29" s="85" t="s">
        <v>27</v>
      </c>
      <c r="R29" s="85"/>
      <c r="S29" s="101"/>
    </row>
    <row r="30" ht="30" customHeight="1" spans="1:19">
      <c r="A30" s="97"/>
      <c r="B30" s="97"/>
      <c r="C30" s="99">
        <v>24</v>
      </c>
      <c r="D30" s="101" t="s">
        <v>190</v>
      </c>
      <c r="E30" s="101" t="s">
        <v>191</v>
      </c>
      <c r="F30" s="101" t="s">
        <v>25</v>
      </c>
      <c r="G30" s="101">
        <v>90</v>
      </c>
      <c r="H30" s="101">
        <v>20</v>
      </c>
      <c r="I30" s="101">
        <v>70</v>
      </c>
      <c r="J30" s="101">
        <v>5</v>
      </c>
      <c r="K30" s="101"/>
      <c r="L30" s="101"/>
      <c r="M30" s="85" t="s">
        <v>180</v>
      </c>
      <c r="N30" s="101"/>
      <c r="O30" s="101"/>
      <c r="P30" s="101"/>
      <c r="Q30" s="85" t="s">
        <v>27</v>
      </c>
      <c r="R30" s="85"/>
      <c r="S30" s="101"/>
    </row>
    <row r="31" ht="33" customHeight="1" spans="1:19">
      <c r="A31" s="97"/>
      <c r="B31" s="97"/>
      <c r="C31" s="99">
        <v>25</v>
      </c>
      <c r="D31" s="101" t="s">
        <v>192</v>
      </c>
      <c r="E31" s="101" t="s">
        <v>193</v>
      </c>
      <c r="F31" s="101" t="s">
        <v>25</v>
      </c>
      <c r="G31" s="101">
        <v>54</v>
      </c>
      <c r="H31" s="101">
        <v>14</v>
      </c>
      <c r="I31" s="101">
        <v>40</v>
      </c>
      <c r="J31" s="101">
        <v>3</v>
      </c>
      <c r="K31" s="85" t="s">
        <v>194</v>
      </c>
      <c r="L31" s="101"/>
      <c r="M31" s="101"/>
      <c r="N31" s="101"/>
      <c r="O31" s="101"/>
      <c r="P31" s="101"/>
      <c r="Q31" s="85" t="s">
        <v>27</v>
      </c>
      <c r="R31" s="85"/>
      <c r="S31" s="101"/>
    </row>
    <row r="32" ht="31" customHeight="1" spans="1:19">
      <c r="A32" s="97"/>
      <c r="B32" s="97"/>
      <c r="C32" s="99">
        <v>26</v>
      </c>
      <c r="D32" s="101" t="s">
        <v>195</v>
      </c>
      <c r="E32" s="101" t="s">
        <v>196</v>
      </c>
      <c r="F32" s="101" t="s">
        <v>25</v>
      </c>
      <c r="G32" s="101">
        <v>36</v>
      </c>
      <c r="H32" s="101">
        <v>20</v>
      </c>
      <c r="I32" s="101">
        <v>16</v>
      </c>
      <c r="J32" s="101">
        <v>2</v>
      </c>
      <c r="K32" s="101"/>
      <c r="L32" s="101"/>
      <c r="M32" s="85" t="s">
        <v>39</v>
      </c>
      <c r="N32" s="101"/>
      <c r="O32" s="101"/>
      <c r="P32" s="101"/>
      <c r="Q32" s="85" t="s">
        <v>27</v>
      </c>
      <c r="R32" s="130"/>
      <c r="S32" s="101"/>
    </row>
    <row r="33" ht="21.75" customHeight="1" spans="1:19">
      <c r="A33" s="97"/>
      <c r="B33" s="99"/>
      <c r="C33" s="101" t="s">
        <v>91</v>
      </c>
      <c r="D33" s="101"/>
      <c r="E33" s="101"/>
      <c r="F33" s="101"/>
      <c r="G33" s="101">
        <f>SUM(G7:G32)</f>
        <v>1110</v>
      </c>
      <c r="H33" s="101">
        <f>SUM(H7:H32)</f>
        <v>477</v>
      </c>
      <c r="I33" s="101">
        <f>SUM(I7:I32)</f>
        <v>633</v>
      </c>
      <c r="J33" s="101">
        <f>SUM(J7:J32)</f>
        <v>62</v>
      </c>
      <c r="K33" s="101"/>
      <c r="L33" s="101"/>
      <c r="M33" s="101"/>
      <c r="N33" s="101"/>
      <c r="O33" s="101"/>
      <c r="P33" s="101"/>
      <c r="Q33" s="130"/>
      <c r="R33" s="130"/>
      <c r="S33" s="101"/>
    </row>
    <row r="34" ht="30" customHeight="1" spans="1:19">
      <c r="A34" s="97"/>
      <c r="B34" s="93" t="s">
        <v>92</v>
      </c>
      <c r="C34" s="101">
        <v>1</v>
      </c>
      <c r="D34" s="101" t="s">
        <v>197</v>
      </c>
      <c r="E34" s="101" t="s">
        <v>198</v>
      </c>
      <c r="F34" s="101" t="s">
        <v>25</v>
      </c>
      <c r="G34" s="102">
        <v>252</v>
      </c>
      <c r="H34" s="102">
        <v>22</v>
      </c>
      <c r="I34" s="102">
        <v>230</v>
      </c>
      <c r="J34" s="102">
        <v>14</v>
      </c>
      <c r="K34" s="101"/>
      <c r="L34" s="101"/>
      <c r="M34" s="101"/>
      <c r="N34" s="85" t="s">
        <v>199</v>
      </c>
      <c r="O34" s="85"/>
      <c r="P34" s="124"/>
      <c r="Q34" s="131" t="s">
        <v>27</v>
      </c>
      <c r="R34" s="85"/>
      <c r="S34" s="101"/>
    </row>
    <row r="35" ht="28" customHeight="1" spans="1:19">
      <c r="A35" s="97"/>
      <c r="B35" s="97"/>
      <c r="C35" s="101">
        <v>2</v>
      </c>
      <c r="D35" s="101" t="s">
        <v>200</v>
      </c>
      <c r="E35" s="101" t="s">
        <v>201</v>
      </c>
      <c r="F35" s="101" t="s">
        <v>25</v>
      </c>
      <c r="G35" s="85"/>
      <c r="H35" s="85"/>
      <c r="I35" s="85"/>
      <c r="J35" s="85"/>
      <c r="K35" s="101"/>
      <c r="L35" s="101"/>
      <c r="M35" s="101"/>
      <c r="N35" s="85"/>
      <c r="O35" s="85"/>
      <c r="P35" s="124"/>
      <c r="Q35" s="132"/>
      <c r="R35" s="85"/>
      <c r="S35" s="101"/>
    </row>
    <row r="36" ht="31" customHeight="1" spans="1:19">
      <c r="A36" s="97"/>
      <c r="B36" s="97"/>
      <c r="C36" s="101">
        <v>3</v>
      </c>
      <c r="D36" s="101" t="s">
        <v>202</v>
      </c>
      <c r="E36" s="101" t="s">
        <v>203</v>
      </c>
      <c r="F36" s="101" t="s">
        <v>25</v>
      </c>
      <c r="G36" s="85"/>
      <c r="H36" s="85"/>
      <c r="I36" s="85"/>
      <c r="J36" s="85"/>
      <c r="K36" s="101"/>
      <c r="L36" s="101"/>
      <c r="M36" s="101"/>
      <c r="N36" s="85"/>
      <c r="O36" s="85"/>
      <c r="P36" s="124"/>
      <c r="Q36" s="132"/>
      <c r="R36" s="85"/>
      <c r="S36" s="101"/>
    </row>
    <row r="37" ht="25" customHeight="1" spans="1:19">
      <c r="A37" s="97"/>
      <c r="B37" s="97"/>
      <c r="C37" s="101">
        <v>4</v>
      </c>
      <c r="D37" s="101" t="s">
        <v>204</v>
      </c>
      <c r="E37" s="101" t="s">
        <v>205</v>
      </c>
      <c r="F37" s="101" t="s">
        <v>25</v>
      </c>
      <c r="G37" s="85"/>
      <c r="H37" s="85"/>
      <c r="I37" s="85"/>
      <c r="J37" s="85"/>
      <c r="K37" s="101"/>
      <c r="L37" s="101"/>
      <c r="M37" s="101"/>
      <c r="N37" s="85"/>
      <c r="O37" s="85"/>
      <c r="P37" s="124"/>
      <c r="Q37" s="132"/>
      <c r="R37" s="85"/>
      <c r="S37" s="101"/>
    </row>
    <row r="38" ht="30" customHeight="1" spans="1:19">
      <c r="A38" s="97"/>
      <c r="B38" s="97"/>
      <c r="C38" s="101">
        <v>5</v>
      </c>
      <c r="D38" s="101" t="s">
        <v>206</v>
      </c>
      <c r="E38" s="101" t="s">
        <v>207</v>
      </c>
      <c r="F38" s="101" t="s">
        <v>25</v>
      </c>
      <c r="G38" s="85"/>
      <c r="H38" s="85"/>
      <c r="I38" s="85"/>
      <c r="J38" s="85"/>
      <c r="K38" s="101"/>
      <c r="L38" s="101"/>
      <c r="M38" s="101"/>
      <c r="N38" s="85"/>
      <c r="O38" s="85"/>
      <c r="P38" s="124"/>
      <c r="Q38" s="133"/>
      <c r="R38" s="101"/>
      <c r="S38" s="134"/>
    </row>
    <row r="39" ht="24" customHeight="1" spans="1:19">
      <c r="A39" s="97"/>
      <c r="B39" s="97"/>
      <c r="C39" s="101">
        <v>6</v>
      </c>
      <c r="D39" s="101" t="s">
        <v>208</v>
      </c>
      <c r="E39" s="101" t="s">
        <v>209</v>
      </c>
      <c r="F39" s="101" t="s">
        <v>25</v>
      </c>
      <c r="G39" s="102">
        <v>252</v>
      </c>
      <c r="H39" s="102">
        <v>22</v>
      </c>
      <c r="I39" s="102">
        <v>230</v>
      </c>
      <c r="J39" s="102">
        <v>14</v>
      </c>
      <c r="K39" s="102"/>
      <c r="L39" s="102"/>
      <c r="M39" s="102"/>
      <c r="N39" s="85"/>
      <c r="O39" s="85" t="s">
        <v>199</v>
      </c>
      <c r="P39" s="124"/>
      <c r="Q39" s="131" t="s">
        <v>27</v>
      </c>
      <c r="R39" s="101"/>
      <c r="S39" s="134"/>
    </row>
    <row r="40" ht="24" customHeight="1" spans="1:19">
      <c r="A40" s="97"/>
      <c r="B40" s="97"/>
      <c r="C40" s="101">
        <v>7</v>
      </c>
      <c r="D40" s="101" t="s">
        <v>210</v>
      </c>
      <c r="E40" s="101" t="s">
        <v>211</v>
      </c>
      <c r="F40" s="101" t="s">
        <v>25</v>
      </c>
      <c r="G40" s="85"/>
      <c r="H40" s="85"/>
      <c r="I40" s="85"/>
      <c r="J40" s="85"/>
      <c r="K40" s="102"/>
      <c r="L40" s="102"/>
      <c r="M40" s="102"/>
      <c r="N40" s="85"/>
      <c r="O40" s="85"/>
      <c r="P40" s="124"/>
      <c r="Q40" s="132"/>
      <c r="R40" s="101"/>
      <c r="S40" s="134"/>
    </row>
    <row r="41" ht="24" customHeight="1" spans="1:19">
      <c r="A41" s="97"/>
      <c r="B41" s="97"/>
      <c r="C41" s="101">
        <v>8</v>
      </c>
      <c r="D41" s="101" t="s">
        <v>212</v>
      </c>
      <c r="E41" s="101" t="s">
        <v>213</v>
      </c>
      <c r="F41" s="101" t="s">
        <v>25</v>
      </c>
      <c r="G41" s="85"/>
      <c r="H41" s="85"/>
      <c r="I41" s="85"/>
      <c r="J41" s="85"/>
      <c r="K41" s="102"/>
      <c r="L41" s="102"/>
      <c r="M41" s="102"/>
      <c r="N41" s="85"/>
      <c r="O41" s="85"/>
      <c r="P41" s="124"/>
      <c r="Q41" s="132"/>
      <c r="R41" s="101"/>
      <c r="S41" s="134"/>
    </row>
    <row r="42" ht="24" customHeight="1" spans="1:19">
      <c r="A42" s="97"/>
      <c r="B42" s="97"/>
      <c r="C42" s="101">
        <v>9</v>
      </c>
      <c r="D42" s="101" t="s">
        <v>214</v>
      </c>
      <c r="E42" s="101" t="s">
        <v>215</v>
      </c>
      <c r="F42" s="101" t="s">
        <v>25</v>
      </c>
      <c r="G42" s="85"/>
      <c r="H42" s="85"/>
      <c r="I42" s="85"/>
      <c r="J42" s="85"/>
      <c r="K42" s="102"/>
      <c r="L42" s="102"/>
      <c r="M42" s="102"/>
      <c r="N42" s="85"/>
      <c r="O42" s="85"/>
      <c r="P42" s="124"/>
      <c r="Q42" s="132"/>
      <c r="R42" s="101"/>
      <c r="S42" s="134"/>
    </row>
    <row r="43" ht="24" customHeight="1" spans="1:19">
      <c r="A43" s="97"/>
      <c r="B43" s="97"/>
      <c r="C43" s="101">
        <v>10</v>
      </c>
      <c r="D43" s="101" t="s">
        <v>216</v>
      </c>
      <c r="E43" s="101" t="s">
        <v>217</v>
      </c>
      <c r="F43" s="101" t="s">
        <v>25</v>
      </c>
      <c r="G43" s="85"/>
      <c r="H43" s="85"/>
      <c r="I43" s="85"/>
      <c r="J43" s="85"/>
      <c r="K43" s="102"/>
      <c r="L43" s="102"/>
      <c r="M43" s="102"/>
      <c r="N43" s="101"/>
      <c r="O43" s="85"/>
      <c r="P43" s="124"/>
      <c r="Q43" s="133"/>
      <c r="R43" s="101"/>
      <c r="S43" s="134"/>
    </row>
    <row r="44" ht="24" customHeight="1" spans="1:19">
      <c r="A44" s="97"/>
      <c r="B44" s="97"/>
      <c r="C44" s="103" t="s">
        <v>91</v>
      </c>
      <c r="D44" s="104"/>
      <c r="E44" s="104"/>
      <c r="F44" s="105"/>
      <c r="G44" s="106">
        <f>SUM(G34:G43)</f>
        <v>504</v>
      </c>
      <c r="H44" s="106">
        <f>SUM(H34:H43)</f>
        <v>44</v>
      </c>
      <c r="I44" s="106">
        <f>SUM(I34:I43)</f>
        <v>460</v>
      </c>
      <c r="J44" s="106">
        <f>SUM(J34:J43)</f>
        <v>28</v>
      </c>
      <c r="K44" s="102"/>
      <c r="L44" s="102"/>
      <c r="M44" s="102"/>
      <c r="N44" s="102"/>
      <c r="O44" s="102"/>
      <c r="P44" s="102"/>
      <c r="Q44" s="101"/>
      <c r="R44" s="101"/>
      <c r="S44" s="134"/>
    </row>
    <row r="45" ht="19.5" customHeight="1" spans="1:19">
      <c r="A45" s="99"/>
      <c r="B45" s="103" t="s">
        <v>122</v>
      </c>
      <c r="C45" s="104"/>
      <c r="D45" s="104"/>
      <c r="E45" s="104"/>
      <c r="F45" s="105"/>
      <c r="G45" s="107">
        <v>1614</v>
      </c>
      <c r="H45" s="107">
        <v>521</v>
      </c>
      <c r="I45" s="107">
        <v>1093</v>
      </c>
      <c r="J45" s="107">
        <v>90</v>
      </c>
      <c r="K45" s="125"/>
      <c r="L45" s="125"/>
      <c r="M45" s="125"/>
      <c r="N45" s="125"/>
      <c r="O45" s="125"/>
      <c r="P45" s="125"/>
      <c r="Q45" s="130"/>
      <c r="R45" s="130"/>
      <c r="S45" s="134"/>
    </row>
    <row r="46" ht="19.5" customHeight="1" spans="1:19">
      <c r="A46" s="108"/>
      <c r="B46" s="109"/>
      <c r="C46" s="109"/>
      <c r="D46" s="110"/>
      <c r="E46" s="110"/>
      <c r="F46" s="110"/>
      <c r="G46" s="111"/>
      <c r="H46" s="111"/>
      <c r="I46" s="111"/>
      <c r="J46" s="111"/>
      <c r="K46" s="126"/>
      <c r="L46" s="126"/>
      <c r="M46" s="127"/>
      <c r="N46" s="127"/>
      <c r="O46" s="127"/>
      <c r="P46" s="126" t="s">
        <v>138</v>
      </c>
      <c r="Q46" s="126"/>
      <c r="R46" s="126"/>
      <c r="S46" s="126"/>
    </row>
    <row r="47" ht="24" customHeight="1" spans="1:19">
      <c r="A47" s="112"/>
      <c r="B47" s="113"/>
      <c r="C47" s="113"/>
      <c r="D47" s="108" t="s">
        <v>123</v>
      </c>
      <c r="E47" s="108"/>
      <c r="F47" s="108"/>
      <c r="G47" s="108"/>
      <c r="H47" s="108"/>
      <c r="I47" s="108"/>
      <c r="J47" s="108"/>
      <c r="K47" s="108"/>
      <c r="L47" s="108"/>
      <c r="M47" s="128"/>
      <c r="N47" s="128"/>
      <c r="O47" s="128"/>
      <c r="P47" s="108" t="s">
        <v>218</v>
      </c>
      <c r="Q47" s="108"/>
      <c r="R47" s="108"/>
      <c r="S47" s="113"/>
    </row>
    <row r="48" ht="41.25" customHeight="1" spans="1:19">
      <c r="A48" s="30"/>
      <c r="B48" s="30"/>
      <c r="C48" s="30"/>
      <c r="D48" s="30"/>
      <c r="E48" s="30"/>
      <c r="F48" s="30"/>
      <c r="G48" s="30"/>
      <c r="H48" s="30"/>
      <c r="I48" s="30"/>
      <c r="J48" s="30"/>
      <c r="K48" s="30"/>
      <c r="L48" s="30"/>
      <c r="M48" s="30"/>
      <c r="N48" s="30"/>
      <c r="O48" s="30"/>
      <c r="P48" s="30"/>
      <c r="Q48" s="30"/>
      <c r="R48" s="30"/>
      <c r="S48" s="30"/>
    </row>
    <row r="49" spans="1:19">
      <c r="A49" s="114"/>
      <c r="B49" s="114"/>
      <c r="C49" s="114"/>
      <c r="D49" s="114"/>
      <c r="E49" s="114"/>
      <c r="F49" s="114"/>
      <c r="G49" s="114"/>
      <c r="H49" s="114"/>
      <c r="I49" s="114"/>
      <c r="J49" s="114"/>
      <c r="K49" s="114"/>
      <c r="L49" s="114"/>
      <c r="M49" s="114"/>
      <c r="N49" s="114"/>
      <c r="O49" s="114"/>
      <c r="P49" s="114"/>
      <c r="Q49" s="114"/>
      <c r="R49" s="114"/>
      <c r="S49" s="114"/>
    </row>
  </sheetData>
  <mergeCells count="43">
    <mergeCell ref="A1:S1"/>
    <mergeCell ref="A2:E2"/>
    <mergeCell ref="N2:S2"/>
    <mergeCell ref="G3:I3"/>
    <mergeCell ref="K3:P3"/>
    <mergeCell ref="K4:L4"/>
    <mergeCell ref="M4:N4"/>
    <mergeCell ref="O4:P4"/>
    <mergeCell ref="C44:F44"/>
    <mergeCell ref="B45:F45"/>
    <mergeCell ref="P46:S46"/>
    <mergeCell ref="D47:L47"/>
    <mergeCell ref="P47:R47"/>
    <mergeCell ref="A48:S48"/>
    <mergeCell ref="A49:S49"/>
    <mergeCell ref="A3:A6"/>
    <mergeCell ref="A19:A45"/>
    <mergeCell ref="B3:B6"/>
    <mergeCell ref="B19:B33"/>
    <mergeCell ref="B34:B37"/>
    <mergeCell ref="C3:C6"/>
    <mergeCell ref="D3:D6"/>
    <mergeCell ref="E3:E6"/>
    <mergeCell ref="F3:F6"/>
    <mergeCell ref="G4:G6"/>
    <mergeCell ref="G34:G38"/>
    <mergeCell ref="G39:G43"/>
    <mergeCell ref="H4:H6"/>
    <mergeCell ref="H34:H38"/>
    <mergeCell ref="H39:H43"/>
    <mergeCell ref="I4:I6"/>
    <mergeCell ref="I34:I38"/>
    <mergeCell ref="I39:I43"/>
    <mergeCell ref="J3:J6"/>
    <mergeCell ref="J34:J38"/>
    <mergeCell ref="J39:J43"/>
    <mergeCell ref="N34:N38"/>
    <mergeCell ref="O39:O43"/>
    <mergeCell ref="Q3:Q6"/>
    <mergeCell ref="Q34:Q38"/>
    <mergeCell ref="Q39:Q43"/>
    <mergeCell ref="R3:R6"/>
    <mergeCell ref="S3:S6"/>
  </mergeCells>
  <pageMargins left="0.7" right="0.7" top="0.75" bottom="0.75" header="0.3" footer="0.3"/>
  <pageSetup paperSize="9" scale="94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47"/>
  <sheetViews>
    <sheetView zoomScale="115" zoomScaleNormal="115" topLeftCell="A10" workbookViewId="0">
      <selection activeCell="N6" sqref="N6"/>
    </sheetView>
  </sheetViews>
  <sheetFormatPr defaultColWidth="9" defaultRowHeight="13.5"/>
  <cols>
    <col min="1" max="1" width="4.625" customWidth="1"/>
    <col min="2" max="2" width="3.25" customWidth="1"/>
    <col min="3" max="3" width="10.625" customWidth="1"/>
    <col min="4" max="4" width="6.625" style="46" customWidth="1"/>
    <col min="5" max="5" width="7.25" customWidth="1"/>
    <col min="6" max="6" width="4.375" customWidth="1"/>
    <col min="7" max="7" width="5.25" customWidth="1"/>
    <col min="8" max="13" width="4.875" style="47" customWidth="1"/>
    <col min="14" max="14" width="7.275" customWidth="1"/>
  </cols>
  <sheetData>
    <row r="1" ht="18.75" customHeight="1" spans="1:14">
      <c r="A1" s="2" t="s">
        <v>219</v>
      </c>
      <c r="B1" s="2"/>
      <c r="C1" s="2"/>
      <c r="D1" s="48"/>
      <c r="E1" s="2"/>
      <c r="F1" s="2"/>
      <c r="G1" s="2"/>
      <c r="H1" s="2"/>
      <c r="I1" s="2"/>
      <c r="J1" s="2"/>
      <c r="K1" s="2"/>
      <c r="L1" s="2"/>
      <c r="M1" s="2"/>
      <c r="N1" s="2"/>
    </row>
    <row r="2" ht="14.25" customHeight="1" spans="1:14">
      <c r="A2" s="3" t="s">
        <v>1</v>
      </c>
      <c r="B2" s="3"/>
      <c r="C2" s="3"/>
      <c r="D2" s="3"/>
      <c r="E2" s="3"/>
      <c r="F2" s="4"/>
      <c r="G2" s="4"/>
      <c r="H2" s="49"/>
      <c r="I2" s="83"/>
      <c r="J2" s="83"/>
      <c r="K2" s="29">
        <v>44865</v>
      </c>
      <c r="L2" s="30"/>
      <c r="M2" s="30"/>
      <c r="N2" s="30"/>
    </row>
    <row r="3" ht="16.5" customHeight="1" spans="1:14">
      <c r="A3" s="5" t="s">
        <v>127</v>
      </c>
      <c r="B3" s="13" t="s">
        <v>220</v>
      </c>
      <c r="C3" s="13" t="s">
        <v>6</v>
      </c>
      <c r="D3" s="50" t="s">
        <v>221</v>
      </c>
      <c r="E3" s="51" t="s">
        <v>7</v>
      </c>
      <c r="F3" s="13" t="s">
        <v>9</v>
      </c>
      <c r="G3" s="13" t="s">
        <v>222</v>
      </c>
      <c r="H3" s="52" t="s">
        <v>10</v>
      </c>
      <c r="I3" s="52"/>
      <c r="J3" s="52"/>
      <c r="K3" s="52"/>
      <c r="L3" s="52"/>
      <c r="M3" s="52"/>
      <c r="N3" s="54" t="s">
        <v>11</v>
      </c>
    </row>
    <row r="4" ht="14.25" customHeight="1" spans="1:14">
      <c r="A4" s="9"/>
      <c r="B4" s="13"/>
      <c r="C4" s="13"/>
      <c r="D4" s="50"/>
      <c r="E4" s="51"/>
      <c r="F4" s="13"/>
      <c r="G4" s="13"/>
      <c r="H4" s="52" t="s">
        <v>17</v>
      </c>
      <c r="I4" s="52"/>
      <c r="J4" s="52" t="s">
        <v>18</v>
      </c>
      <c r="K4" s="52"/>
      <c r="L4" s="52" t="s">
        <v>19</v>
      </c>
      <c r="M4" s="52"/>
      <c r="N4" s="54"/>
    </row>
    <row r="5" ht="14.25" customHeight="1" spans="1:14">
      <c r="A5" s="9"/>
      <c r="B5" s="13"/>
      <c r="C5" s="13"/>
      <c r="D5" s="50"/>
      <c r="E5" s="51"/>
      <c r="F5" s="13"/>
      <c r="G5" s="13"/>
      <c r="H5" s="52">
        <v>1</v>
      </c>
      <c r="I5" s="52">
        <v>2</v>
      </c>
      <c r="J5" s="52">
        <v>3</v>
      </c>
      <c r="K5" s="52">
        <v>4</v>
      </c>
      <c r="L5" s="52">
        <v>5</v>
      </c>
      <c r="M5" s="52">
        <v>6</v>
      </c>
      <c r="N5" s="54"/>
    </row>
    <row r="6" ht="42.75" customHeight="1" spans="1:14">
      <c r="A6" s="5" t="s">
        <v>223</v>
      </c>
      <c r="B6" s="13">
        <v>1</v>
      </c>
      <c r="C6" s="53" t="s">
        <v>85</v>
      </c>
      <c r="D6" s="54" t="s">
        <v>84</v>
      </c>
      <c r="E6" s="55" t="s">
        <v>86</v>
      </c>
      <c r="F6" s="13">
        <v>14</v>
      </c>
      <c r="G6" s="13">
        <v>14</v>
      </c>
      <c r="H6" s="36"/>
      <c r="I6" s="36"/>
      <c r="J6" s="36"/>
      <c r="K6" s="36"/>
      <c r="L6" s="36"/>
      <c r="M6" s="36" t="s">
        <v>87</v>
      </c>
      <c r="N6" s="84" t="s">
        <v>27</v>
      </c>
    </row>
    <row r="7" ht="24.75" customHeight="1" spans="1:14">
      <c r="A7" s="9"/>
      <c r="B7" s="13" t="s">
        <v>91</v>
      </c>
      <c r="C7" s="13"/>
      <c r="D7" s="54"/>
      <c r="E7" s="56"/>
      <c r="F7" s="13"/>
      <c r="G7" s="13"/>
      <c r="H7" s="36"/>
      <c r="I7" s="36"/>
      <c r="J7" s="36"/>
      <c r="K7" s="36"/>
      <c r="L7" s="36"/>
      <c r="M7" s="36"/>
      <c r="N7" s="42"/>
    </row>
    <row r="8" ht="42.75" customHeight="1" spans="1:14">
      <c r="A8" s="9" t="s">
        <v>224</v>
      </c>
      <c r="B8" s="56">
        <v>1</v>
      </c>
      <c r="C8" s="57" t="s">
        <v>89</v>
      </c>
      <c r="D8" s="54" t="s">
        <v>88</v>
      </c>
      <c r="E8" s="55" t="s">
        <v>86</v>
      </c>
      <c r="F8" s="13">
        <v>7</v>
      </c>
      <c r="G8" s="13">
        <v>4</v>
      </c>
      <c r="H8" s="58"/>
      <c r="I8" s="36"/>
      <c r="J8" s="36"/>
      <c r="K8" s="36"/>
      <c r="L8" s="85" t="s">
        <v>90</v>
      </c>
      <c r="M8" s="36"/>
      <c r="N8" s="84" t="s">
        <v>27</v>
      </c>
    </row>
    <row r="9" ht="24.75" customHeight="1" spans="1:14">
      <c r="A9" s="9"/>
      <c r="B9" s="13" t="s">
        <v>91</v>
      </c>
      <c r="C9" s="13"/>
      <c r="D9" s="54"/>
      <c r="E9" s="13"/>
      <c r="F9" s="13"/>
      <c r="G9" s="13"/>
      <c r="H9" s="36"/>
      <c r="I9" s="36"/>
      <c r="J9" s="36"/>
      <c r="K9" s="36"/>
      <c r="L9" s="36"/>
      <c r="M9" s="36"/>
      <c r="N9" s="42"/>
    </row>
    <row r="10" ht="19.5" customHeight="1" spans="1:14">
      <c r="A10" s="30"/>
      <c r="B10" s="59"/>
      <c r="C10" s="59"/>
      <c r="D10" s="60"/>
      <c r="E10" s="59"/>
      <c r="F10" s="59"/>
      <c r="G10" s="61"/>
      <c r="H10" s="62"/>
      <c r="I10" s="62"/>
      <c r="J10" s="62"/>
      <c r="K10" s="62"/>
      <c r="L10" s="62"/>
      <c r="M10" s="86" t="s">
        <v>138</v>
      </c>
      <c r="N10" s="86"/>
    </row>
    <row r="11" ht="24" customHeight="1" spans="1:14">
      <c r="A11" s="24"/>
      <c r="B11" s="63"/>
      <c r="C11" s="63"/>
      <c r="D11" s="64" t="s">
        <v>123</v>
      </c>
      <c r="E11" s="30"/>
      <c r="F11" s="30"/>
      <c r="G11" s="30"/>
      <c r="H11" s="30"/>
      <c r="I11" s="30"/>
      <c r="J11" s="30"/>
      <c r="K11" s="30"/>
      <c r="L11" s="30"/>
      <c r="M11" s="30" t="s">
        <v>218</v>
      </c>
      <c r="N11" s="30"/>
    </row>
    <row r="12" ht="21" customHeight="1" spans="1:14">
      <c r="A12" s="26" t="s">
        <v>225</v>
      </c>
      <c r="B12" s="26"/>
      <c r="C12" s="26"/>
      <c r="D12" s="64"/>
      <c r="E12" s="26"/>
      <c r="F12" s="26"/>
      <c r="G12" s="26"/>
      <c r="H12" s="26"/>
      <c r="I12" s="26"/>
      <c r="J12" s="26"/>
      <c r="K12" s="26"/>
      <c r="L12" s="26"/>
      <c r="M12" s="26"/>
      <c r="N12" s="26"/>
    </row>
    <row r="13" ht="15" customHeight="1" spans="1:14">
      <c r="A13" s="65"/>
      <c r="B13" s="65"/>
      <c r="C13" s="65"/>
      <c r="D13" s="66"/>
      <c r="E13" s="65"/>
      <c r="F13" s="65"/>
      <c r="G13" s="65"/>
      <c r="H13" s="65"/>
      <c r="I13" s="65"/>
      <c r="J13" s="65"/>
      <c r="K13" s="65"/>
      <c r="L13" s="65"/>
      <c r="M13" s="65"/>
      <c r="N13" s="65"/>
    </row>
    <row r="14" ht="15" customHeight="1"/>
    <row r="15" ht="15" customHeight="1"/>
    <row r="16" ht="15.75" customHeight="1"/>
    <row r="17" ht="15.75" customHeight="1"/>
    <row r="18" ht="15.75" customHeight="1"/>
    <row r="19" ht="15.75" customHeight="1"/>
    <row r="20" ht="15.75" customHeight="1"/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 spans="4:11">
      <c r="D35" s="67" t="s">
        <v>226</v>
      </c>
      <c r="E35" s="68" t="s">
        <v>227</v>
      </c>
      <c r="F35" s="69" t="s">
        <v>228</v>
      </c>
      <c r="K35" s="87"/>
    </row>
    <row r="36" ht="15.75" customHeight="1" spans="4:11">
      <c r="D36" s="70">
        <v>1</v>
      </c>
      <c r="E36" s="71"/>
      <c r="F36" s="72"/>
      <c r="K36" s="87"/>
    </row>
    <row r="37" ht="15.75" customHeight="1" spans="4:11">
      <c r="D37" s="70">
        <v>2</v>
      </c>
      <c r="E37" s="73"/>
      <c r="F37" s="74"/>
      <c r="K37" s="87"/>
    </row>
    <row r="38" ht="15.75" customHeight="1" spans="4:11">
      <c r="D38" s="75">
        <v>3</v>
      </c>
      <c r="E38" s="71"/>
      <c r="F38" s="74"/>
      <c r="K38" s="87"/>
    </row>
    <row r="39" ht="15.75" customHeight="1" spans="4:11">
      <c r="D39" s="75" t="s">
        <v>229</v>
      </c>
      <c r="E39" s="71"/>
      <c r="F39" s="74"/>
      <c r="K39" s="87"/>
    </row>
    <row r="40" ht="15.75" customHeight="1" spans="4:11">
      <c r="D40" s="75">
        <v>5</v>
      </c>
      <c r="E40" s="71"/>
      <c r="F40" s="74"/>
      <c r="K40" s="87"/>
    </row>
    <row r="41" ht="15.75" customHeight="1" spans="4:11">
      <c r="D41" s="76">
        <v>6</v>
      </c>
      <c r="E41" s="77"/>
      <c r="F41" s="78"/>
      <c r="K41" s="87"/>
    </row>
    <row r="42" ht="15.75" customHeight="1" spans="4:11">
      <c r="D42" s="79">
        <v>7</v>
      </c>
      <c r="E42" s="80"/>
      <c r="F42" s="81"/>
      <c r="K42" s="87"/>
    </row>
    <row r="43" ht="15.75" customHeight="1" spans="4:11">
      <c r="D43" s="79">
        <v>8</v>
      </c>
      <c r="E43" s="80"/>
      <c r="F43" s="82"/>
      <c r="K43" s="87"/>
    </row>
    <row r="44" ht="15.75" customHeight="1" spans="11:11">
      <c r="K44" s="87"/>
    </row>
    <row r="45" ht="15.75" customHeight="1" spans="11:11">
      <c r="K45" s="87"/>
    </row>
    <row r="46" ht="15.75" customHeight="1"/>
    <row r="47" ht="15.75" customHeight="1"/>
  </sheetData>
  <mergeCells count="24">
    <mergeCell ref="A1:N1"/>
    <mergeCell ref="A2:E2"/>
    <mergeCell ref="K2:N2"/>
    <mergeCell ref="H3:M3"/>
    <mergeCell ref="H4:I4"/>
    <mergeCell ref="J4:K4"/>
    <mergeCell ref="L4:M4"/>
    <mergeCell ref="B7:D7"/>
    <mergeCell ref="B9:D9"/>
    <mergeCell ref="M10:N10"/>
    <mergeCell ref="D11:L11"/>
    <mergeCell ref="M11:N11"/>
    <mergeCell ref="A12:N12"/>
    <mergeCell ref="A13:N13"/>
    <mergeCell ref="A3:A5"/>
    <mergeCell ref="A6:A7"/>
    <mergeCell ref="A8:A9"/>
    <mergeCell ref="B3:B5"/>
    <mergeCell ref="C3:C5"/>
    <mergeCell ref="D3:D5"/>
    <mergeCell ref="E3:E5"/>
    <mergeCell ref="F3:F5"/>
    <mergeCell ref="G3:G5"/>
    <mergeCell ref="N3:N5"/>
  </mergeCells>
  <pageMargins left="0.7" right="0.7" top="0.75" bottom="0.75" header="0.3" footer="0.3"/>
  <pageSetup paperSize="9" scale="79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S52"/>
  <sheetViews>
    <sheetView zoomScale="145" zoomScaleNormal="145" topLeftCell="A22" workbookViewId="0">
      <selection activeCell="D36" sqref="D36"/>
    </sheetView>
  </sheetViews>
  <sheetFormatPr defaultColWidth="9" defaultRowHeight="13.5"/>
  <cols>
    <col min="1" max="1" width="3.125" customWidth="1"/>
    <col min="2" max="3" width="3.25" customWidth="1"/>
    <col min="4" max="4" width="21.75" customWidth="1"/>
    <col min="5" max="5" width="7.625" customWidth="1"/>
    <col min="6" max="6" width="2.5" customWidth="1"/>
    <col min="7" max="10" width="4.25" customWidth="1"/>
    <col min="11" max="16" width="5" style="1" customWidth="1"/>
    <col min="17" max="17" width="3.5" customWidth="1"/>
    <col min="18" max="18" width="2.75" customWidth="1"/>
    <col min="19" max="19" width="20.875" customWidth="1"/>
  </cols>
  <sheetData>
    <row r="1" ht="18.75" spans="1:19">
      <c r="A1" s="2" t="s">
        <v>230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</row>
    <row r="2" spans="1:19">
      <c r="A2" s="3" t="s">
        <v>231</v>
      </c>
      <c r="B2" s="3"/>
      <c r="C2" s="3"/>
      <c r="D2" s="3"/>
      <c r="E2" s="3"/>
      <c r="F2" s="4"/>
      <c r="G2" s="4"/>
      <c r="H2" s="4"/>
      <c r="I2" s="4"/>
      <c r="J2" s="4"/>
      <c r="K2" s="27"/>
      <c r="L2" s="28"/>
      <c r="M2" s="28"/>
      <c r="N2" s="29" t="s">
        <v>232</v>
      </c>
      <c r="O2" s="30"/>
      <c r="P2" s="30"/>
      <c r="Q2" s="30"/>
      <c r="R2" s="30"/>
      <c r="S2" s="30"/>
    </row>
    <row r="3" spans="1:19">
      <c r="A3" s="5" t="s">
        <v>2</v>
      </c>
      <c r="B3" s="5" t="s">
        <v>3</v>
      </c>
      <c r="C3" s="5" t="s">
        <v>4</v>
      </c>
      <c r="D3" s="6" t="s">
        <v>5</v>
      </c>
      <c r="E3" s="6" t="s">
        <v>6</v>
      </c>
      <c r="F3" s="5" t="s">
        <v>7</v>
      </c>
      <c r="G3" s="7" t="s">
        <v>8</v>
      </c>
      <c r="H3" s="8"/>
      <c r="I3" s="8"/>
      <c r="J3" s="13" t="s">
        <v>9</v>
      </c>
      <c r="K3" s="31" t="s">
        <v>10</v>
      </c>
      <c r="L3" s="32"/>
      <c r="M3" s="32"/>
      <c r="N3" s="32"/>
      <c r="O3" s="32"/>
      <c r="P3" s="33"/>
      <c r="Q3" s="5" t="s">
        <v>11</v>
      </c>
      <c r="R3" s="5" t="s">
        <v>141</v>
      </c>
      <c r="S3" s="5" t="s">
        <v>13</v>
      </c>
    </row>
    <row r="4" spans="1:19">
      <c r="A4" s="9"/>
      <c r="B4" s="9"/>
      <c r="C4" s="9"/>
      <c r="D4" s="10"/>
      <c r="E4" s="10"/>
      <c r="F4" s="9"/>
      <c r="G4" s="5" t="s">
        <v>14</v>
      </c>
      <c r="H4" s="5" t="s">
        <v>15</v>
      </c>
      <c r="I4" s="34" t="s">
        <v>16</v>
      </c>
      <c r="J4" s="13"/>
      <c r="K4" s="31" t="s">
        <v>17</v>
      </c>
      <c r="L4" s="33"/>
      <c r="M4" s="31" t="s">
        <v>18</v>
      </c>
      <c r="N4" s="33"/>
      <c r="O4" s="31" t="s">
        <v>19</v>
      </c>
      <c r="P4" s="33"/>
      <c r="Q4" s="9"/>
      <c r="R4" s="9"/>
      <c r="S4" s="9"/>
    </row>
    <row r="5" spans="1:19">
      <c r="A5" s="9"/>
      <c r="B5" s="9"/>
      <c r="C5" s="9"/>
      <c r="D5" s="10"/>
      <c r="E5" s="10"/>
      <c r="F5" s="9"/>
      <c r="G5" s="9"/>
      <c r="H5" s="9"/>
      <c r="I5" s="35"/>
      <c r="J5" s="13"/>
      <c r="K5" s="36">
        <v>1</v>
      </c>
      <c r="L5" s="36">
        <v>2</v>
      </c>
      <c r="M5" s="36">
        <v>3</v>
      </c>
      <c r="N5" s="36">
        <v>4</v>
      </c>
      <c r="O5" s="36">
        <v>5</v>
      </c>
      <c r="P5" s="36">
        <v>6</v>
      </c>
      <c r="Q5" s="9"/>
      <c r="R5" s="9"/>
      <c r="S5" s="9"/>
    </row>
    <row r="6" spans="1:19">
      <c r="A6" s="11"/>
      <c r="B6" s="11"/>
      <c r="C6" s="11"/>
      <c r="D6" s="12"/>
      <c r="E6" s="12"/>
      <c r="F6" s="11"/>
      <c r="G6" s="11"/>
      <c r="H6" s="11"/>
      <c r="I6" s="37"/>
      <c r="J6" s="13"/>
      <c r="K6" s="36" t="s">
        <v>20</v>
      </c>
      <c r="L6" s="36">
        <v>18</v>
      </c>
      <c r="M6" s="36">
        <v>18</v>
      </c>
      <c r="N6" s="36">
        <v>18</v>
      </c>
      <c r="O6" s="36">
        <v>18</v>
      </c>
      <c r="P6" s="36">
        <v>18</v>
      </c>
      <c r="Q6" s="11"/>
      <c r="R6" s="11"/>
      <c r="S6" s="11"/>
    </row>
    <row r="7" ht="18.75" customHeight="1" spans="1:19">
      <c r="A7" s="5" t="s">
        <v>21</v>
      </c>
      <c r="B7" s="5" t="s">
        <v>22</v>
      </c>
      <c r="C7" s="13">
        <v>1</v>
      </c>
      <c r="D7" s="13" t="s">
        <v>23</v>
      </c>
      <c r="E7" s="13" t="s">
        <v>24</v>
      </c>
      <c r="F7" s="13" t="s">
        <v>25</v>
      </c>
      <c r="G7" s="13">
        <v>72</v>
      </c>
      <c r="H7" s="13">
        <v>36</v>
      </c>
      <c r="I7" s="13">
        <v>36</v>
      </c>
      <c r="J7" s="13">
        <v>4</v>
      </c>
      <c r="K7" s="36" t="s">
        <v>26</v>
      </c>
      <c r="L7" s="36"/>
      <c r="M7" s="36"/>
      <c r="N7" s="36"/>
      <c r="O7" s="36"/>
      <c r="P7" s="36"/>
      <c r="Q7" s="13"/>
      <c r="R7" s="13"/>
      <c r="S7" s="13" t="s">
        <v>28</v>
      </c>
    </row>
    <row r="8" ht="18.75" customHeight="1" spans="1:19">
      <c r="A8" s="9"/>
      <c r="B8" s="9"/>
      <c r="C8" s="13">
        <v>2</v>
      </c>
      <c r="D8" s="13" t="s">
        <v>233</v>
      </c>
      <c r="E8" s="13" t="s">
        <v>34</v>
      </c>
      <c r="F8" s="13" t="s">
        <v>25</v>
      </c>
      <c r="G8" s="13">
        <v>30</v>
      </c>
      <c r="H8" s="13">
        <v>24</v>
      </c>
      <c r="I8" s="13">
        <v>6</v>
      </c>
      <c r="J8" s="13">
        <v>2</v>
      </c>
      <c r="K8" s="36" t="s">
        <v>35</v>
      </c>
      <c r="L8" s="36"/>
      <c r="M8" s="36"/>
      <c r="N8" s="36"/>
      <c r="O8" s="36"/>
      <c r="P8" s="36"/>
      <c r="Q8" s="42" t="s">
        <v>36</v>
      </c>
      <c r="R8" s="13"/>
      <c r="S8" s="13" t="s">
        <v>28</v>
      </c>
    </row>
    <row r="9" ht="18.75" customHeight="1" spans="1:19">
      <c r="A9" s="9"/>
      <c r="B9" s="9"/>
      <c r="C9" s="13">
        <v>3</v>
      </c>
      <c r="D9" s="13" t="s">
        <v>234</v>
      </c>
      <c r="E9" s="13" t="s">
        <v>38</v>
      </c>
      <c r="F9" s="13" t="s">
        <v>25</v>
      </c>
      <c r="G9" s="13">
        <v>36</v>
      </c>
      <c r="H9" s="13">
        <v>28</v>
      </c>
      <c r="I9" s="13">
        <v>8</v>
      </c>
      <c r="J9" s="13">
        <v>2</v>
      </c>
      <c r="L9" s="36" t="s">
        <v>39</v>
      </c>
      <c r="M9" s="36"/>
      <c r="N9" s="36"/>
      <c r="O9" s="36"/>
      <c r="P9" s="36"/>
      <c r="Q9" s="42" t="s">
        <v>36</v>
      </c>
      <c r="R9" s="13"/>
      <c r="S9" s="13" t="s">
        <v>28</v>
      </c>
    </row>
    <row r="10" ht="28.5" customHeight="1" spans="1:19">
      <c r="A10" s="9"/>
      <c r="B10" s="9"/>
      <c r="C10" s="13">
        <v>4</v>
      </c>
      <c r="D10" s="13" t="s">
        <v>40</v>
      </c>
      <c r="E10" s="13" t="s">
        <v>41</v>
      </c>
      <c r="F10" s="13" t="s">
        <v>25</v>
      </c>
      <c r="G10" s="13">
        <v>36</v>
      </c>
      <c r="H10" s="13">
        <v>28</v>
      </c>
      <c r="I10" s="13">
        <v>8</v>
      </c>
      <c r="J10" s="13">
        <v>3</v>
      </c>
      <c r="K10" s="36"/>
      <c r="L10" s="36"/>
      <c r="M10" s="36" t="s">
        <v>39</v>
      </c>
      <c r="N10" s="36"/>
      <c r="O10" s="36"/>
      <c r="P10" s="36"/>
      <c r="Q10" s="42" t="s">
        <v>36</v>
      </c>
      <c r="R10" s="36"/>
      <c r="S10" s="13" t="s">
        <v>235</v>
      </c>
    </row>
    <row r="11" ht="28.5" customHeight="1" spans="1:19">
      <c r="A11" s="9"/>
      <c r="B11" s="9"/>
      <c r="C11" s="13">
        <v>5</v>
      </c>
      <c r="D11" s="13" t="s">
        <v>236</v>
      </c>
      <c r="E11" s="13" t="s">
        <v>45</v>
      </c>
      <c r="F11" s="13" t="s">
        <v>25</v>
      </c>
      <c r="G11" s="13">
        <v>36</v>
      </c>
      <c r="H11" s="13">
        <v>28</v>
      </c>
      <c r="I11" s="13">
        <v>8</v>
      </c>
      <c r="J11" s="13">
        <v>2</v>
      </c>
      <c r="K11" s="36"/>
      <c r="L11" s="36"/>
      <c r="M11" s="36"/>
      <c r="N11" s="36" t="s">
        <v>39</v>
      </c>
      <c r="O11" s="36"/>
      <c r="P11" s="36"/>
      <c r="Q11" s="42" t="s">
        <v>36</v>
      </c>
      <c r="R11" s="36"/>
      <c r="S11" s="13" t="s">
        <v>28</v>
      </c>
    </row>
    <row r="12" ht="19.5" customHeight="1" spans="1:19">
      <c r="A12" s="9"/>
      <c r="B12" s="9"/>
      <c r="C12" s="13">
        <v>6</v>
      </c>
      <c r="D12" s="13" t="s">
        <v>56</v>
      </c>
      <c r="E12" s="13" t="s">
        <v>57</v>
      </c>
      <c r="F12" s="13" t="s">
        <v>25</v>
      </c>
      <c r="G12" s="13">
        <v>30</v>
      </c>
      <c r="H12" s="13">
        <v>15</v>
      </c>
      <c r="I12" s="13">
        <v>15</v>
      </c>
      <c r="J12" s="13">
        <v>2</v>
      </c>
      <c r="K12" s="36" t="s">
        <v>35</v>
      </c>
      <c r="L12" s="36"/>
      <c r="M12" s="36"/>
      <c r="N12" s="36"/>
      <c r="O12" s="36"/>
      <c r="P12" s="36"/>
      <c r="Q12" s="36"/>
      <c r="R12" s="36"/>
      <c r="S12" s="13" t="s">
        <v>237</v>
      </c>
    </row>
    <row r="13" ht="19.5" customHeight="1" spans="1:19">
      <c r="A13" s="9"/>
      <c r="B13" s="9"/>
      <c r="C13" s="13">
        <v>7</v>
      </c>
      <c r="D13" s="13" t="s">
        <v>59</v>
      </c>
      <c r="E13" s="13" t="s">
        <v>60</v>
      </c>
      <c r="F13" s="13" t="s">
        <v>25</v>
      </c>
      <c r="G13" s="13">
        <v>36</v>
      </c>
      <c r="H13" s="13">
        <v>18</v>
      </c>
      <c r="I13" s="13">
        <v>18</v>
      </c>
      <c r="J13" s="13">
        <v>2</v>
      </c>
      <c r="K13" s="36"/>
      <c r="L13" s="36" t="s">
        <v>39</v>
      </c>
      <c r="M13" s="36"/>
      <c r="N13" s="36"/>
      <c r="O13" s="36"/>
      <c r="P13" s="36"/>
      <c r="Q13" s="36"/>
      <c r="R13" s="36"/>
      <c r="S13" s="13" t="s">
        <v>237</v>
      </c>
    </row>
    <row r="14" ht="19.5" customHeight="1" spans="1:19">
      <c r="A14" s="9"/>
      <c r="B14" s="9"/>
      <c r="C14" s="13">
        <v>8</v>
      </c>
      <c r="D14" s="13" t="s">
        <v>61</v>
      </c>
      <c r="E14" s="13" t="s">
        <v>62</v>
      </c>
      <c r="F14" s="13" t="s">
        <v>25</v>
      </c>
      <c r="G14" s="13">
        <v>36</v>
      </c>
      <c r="H14" s="13">
        <v>18</v>
      </c>
      <c r="I14" s="13">
        <v>18</v>
      </c>
      <c r="J14" s="13">
        <v>2</v>
      </c>
      <c r="K14" s="36"/>
      <c r="L14" s="36"/>
      <c r="M14" s="36" t="s">
        <v>39</v>
      </c>
      <c r="N14" s="36"/>
      <c r="O14" s="36"/>
      <c r="P14" s="36"/>
      <c r="Q14" s="36"/>
      <c r="R14" s="36"/>
      <c r="S14" s="13" t="s">
        <v>237</v>
      </c>
    </row>
    <row r="15" ht="19.5" customHeight="1" spans="1:19">
      <c r="A15" s="9"/>
      <c r="B15" s="9"/>
      <c r="C15" s="13">
        <v>9</v>
      </c>
      <c r="D15" s="13" t="s">
        <v>63</v>
      </c>
      <c r="E15" s="13" t="s">
        <v>64</v>
      </c>
      <c r="F15" s="13" t="s">
        <v>25</v>
      </c>
      <c r="G15" s="13">
        <v>36</v>
      </c>
      <c r="H15" s="13">
        <v>18</v>
      </c>
      <c r="I15" s="13">
        <v>18</v>
      </c>
      <c r="J15" s="13">
        <v>2</v>
      </c>
      <c r="K15" s="36"/>
      <c r="L15" s="36"/>
      <c r="M15" s="36"/>
      <c r="N15" s="36" t="s">
        <v>39</v>
      </c>
      <c r="O15" s="36"/>
      <c r="P15" s="36"/>
      <c r="Q15" s="36"/>
      <c r="R15" s="36"/>
      <c r="S15" s="13" t="s">
        <v>237</v>
      </c>
    </row>
    <row r="16" ht="19.5" customHeight="1" spans="1:19">
      <c r="A16" s="9"/>
      <c r="B16" s="9"/>
      <c r="C16" s="13">
        <v>10</v>
      </c>
      <c r="D16" s="13" t="s">
        <v>46</v>
      </c>
      <c r="E16" s="13" t="s">
        <v>47</v>
      </c>
      <c r="F16" s="13" t="s">
        <v>25</v>
      </c>
      <c r="G16" s="13">
        <v>30</v>
      </c>
      <c r="H16" s="13">
        <v>24</v>
      </c>
      <c r="I16" s="13">
        <v>6</v>
      </c>
      <c r="J16" s="13">
        <v>1.4</v>
      </c>
      <c r="K16" s="36" t="s">
        <v>35</v>
      </c>
      <c r="L16" s="36"/>
      <c r="M16" s="36"/>
      <c r="N16" s="36"/>
      <c r="O16" s="36"/>
      <c r="P16" s="36"/>
      <c r="Q16" s="36"/>
      <c r="R16" s="36"/>
      <c r="S16" s="13" t="s">
        <v>28</v>
      </c>
    </row>
    <row r="17" ht="19.5" customHeight="1" spans="1:19">
      <c r="A17" s="9"/>
      <c r="B17" s="9"/>
      <c r="C17" s="13">
        <v>11</v>
      </c>
      <c r="D17" s="13" t="s">
        <v>49</v>
      </c>
      <c r="E17" s="13" t="s">
        <v>50</v>
      </c>
      <c r="F17" s="13" t="s">
        <v>42</v>
      </c>
      <c r="G17" s="13">
        <v>6</v>
      </c>
      <c r="H17" s="13">
        <v>4</v>
      </c>
      <c r="I17" s="13">
        <v>2</v>
      </c>
      <c r="J17" s="13">
        <v>0.2</v>
      </c>
      <c r="K17" s="36"/>
      <c r="L17" s="36" t="s">
        <v>51</v>
      </c>
      <c r="M17" s="36"/>
      <c r="N17" s="36"/>
      <c r="O17" s="36"/>
      <c r="P17" s="36"/>
      <c r="Q17" s="36"/>
      <c r="R17" s="36"/>
      <c r="S17" s="13" t="s">
        <v>28</v>
      </c>
    </row>
    <row r="18" ht="19.5" customHeight="1" spans="1:19">
      <c r="A18" s="9"/>
      <c r="B18" s="9"/>
      <c r="C18" s="13">
        <v>12</v>
      </c>
      <c r="D18" s="13" t="s">
        <v>52</v>
      </c>
      <c r="E18" s="13" t="s">
        <v>53</v>
      </c>
      <c r="F18" s="13" t="s">
        <v>42</v>
      </c>
      <c r="G18" s="13">
        <v>6</v>
      </c>
      <c r="H18" s="13">
        <v>4</v>
      </c>
      <c r="I18" s="13">
        <v>2</v>
      </c>
      <c r="J18" s="13">
        <v>0.2</v>
      </c>
      <c r="K18" s="36"/>
      <c r="L18" s="36"/>
      <c r="M18" s="36" t="s">
        <v>51</v>
      </c>
      <c r="N18" s="36"/>
      <c r="O18" s="36"/>
      <c r="P18" s="36"/>
      <c r="Q18" s="36"/>
      <c r="R18" s="36"/>
      <c r="S18" s="13" t="s">
        <v>28</v>
      </c>
    </row>
    <row r="19" ht="19.5" customHeight="1" spans="1:19">
      <c r="A19" s="9"/>
      <c r="B19" s="9"/>
      <c r="C19" s="13">
        <v>13</v>
      </c>
      <c r="D19" s="13" t="s">
        <v>54</v>
      </c>
      <c r="E19" s="13" t="s">
        <v>55</v>
      </c>
      <c r="F19" s="13" t="s">
        <v>42</v>
      </c>
      <c r="G19" s="13">
        <v>6</v>
      </c>
      <c r="H19" s="13">
        <v>4</v>
      </c>
      <c r="I19" s="13">
        <v>2</v>
      </c>
      <c r="J19" s="13">
        <v>0.2</v>
      </c>
      <c r="K19" s="36"/>
      <c r="L19" s="36"/>
      <c r="M19" s="36"/>
      <c r="N19" s="36" t="s">
        <v>51</v>
      </c>
      <c r="O19" s="36"/>
      <c r="P19" s="36"/>
      <c r="Q19" s="36"/>
      <c r="R19" s="36"/>
      <c r="S19" s="13" t="s">
        <v>28</v>
      </c>
    </row>
    <row r="20" ht="19.5" customHeight="1" spans="1:19">
      <c r="A20" s="9"/>
      <c r="B20" s="9"/>
      <c r="C20" s="13">
        <v>14</v>
      </c>
      <c r="D20" s="13" t="s">
        <v>65</v>
      </c>
      <c r="E20" s="13" t="s">
        <v>66</v>
      </c>
      <c r="F20" s="13" t="s">
        <v>42</v>
      </c>
      <c r="G20" s="13">
        <v>4</v>
      </c>
      <c r="H20" s="13">
        <v>4</v>
      </c>
      <c r="I20" s="13">
        <v>0</v>
      </c>
      <c r="J20" s="13">
        <v>0.2</v>
      </c>
      <c r="K20" s="36" t="s">
        <v>238</v>
      </c>
      <c r="L20" s="36"/>
      <c r="M20" s="36"/>
      <c r="N20" s="36"/>
      <c r="O20" s="36"/>
      <c r="P20" s="36"/>
      <c r="Q20" s="36"/>
      <c r="R20" s="36"/>
      <c r="S20" s="13" t="s">
        <v>28</v>
      </c>
    </row>
    <row r="21" ht="19.5" customHeight="1" spans="1:19">
      <c r="A21" s="9"/>
      <c r="B21" s="9"/>
      <c r="C21" s="13">
        <v>15</v>
      </c>
      <c r="D21" s="13" t="s">
        <v>68</v>
      </c>
      <c r="E21" s="13" t="s">
        <v>69</v>
      </c>
      <c r="F21" s="13" t="s">
        <v>42</v>
      </c>
      <c r="G21" s="13">
        <v>4</v>
      </c>
      <c r="H21" s="13">
        <v>4</v>
      </c>
      <c r="I21" s="13">
        <v>0</v>
      </c>
      <c r="J21" s="13">
        <v>0.2</v>
      </c>
      <c r="K21" s="36"/>
      <c r="L21" s="36" t="s">
        <v>238</v>
      </c>
      <c r="M21" s="36"/>
      <c r="N21" s="36"/>
      <c r="O21" s="36"/>
      <c r="P21" s="36"/>
      <c r="Q21" s="36"/>
      <c r="R21" s="36"/>
      <c r="S21" s="13" t="s">
        <v>28</v>
      </c>
    </row>
    <row r="22" ht="19.5" customHeight="1" spans="1:19">
      <c r="A22" s="9"/>
      <c r="B22" s="9"/>
      <c r="C22" s="13">
        <v>16</v>
      </c>
      <c r="D22" s="13" t="s">
        <v>70</v>
      </c>
      <c r="E22" s="13" t="s">
        <v>71</v>
      </c>
      <c r="F22" s="13" t="s">
        <v>42</v>
      </c>
      <c r="G22" s="13">
        <v>4</v>
      </c>
      <c r="H22" s="13">
        <v>4</v>
      </c>
      <c r="I22" s="13">
        <v>0</v>
      </c>
      <c r="J22" s="13">
        <v>0.2</v>
      </c>
      <c r="K22" s="36"/>
      <c r="L22" s="36"/>
      <c r="M22" s="36" t="s">
        <v>238</v>
      </c>
      <c r="N22" s="36"/>
      <c r="O22" s="36"/>
      <c r="P22" s="36"/>
      <c r="Q22" s="36"/>
      <c r="R22" s="36"/>
      <c r="S22" s="13" t="s">
        <v>28</v>
      </c>
    </row>
    <row r="23" ht="19.5" customHeight="1" spans="1:19">
      <c r="A23" s="9"/>
      <c r="B23" s="9"/>
      <c r="C23" s="13">
        <v>17</v>
      </c>
      <c r="D23" s="13" t="s">
        <v>72</v>
      </c>
      <c r="E23" s="13" t="s">
        <v>73</v>
      </c>
      <c r="F23" s="13" t="s">
        <v>42</v>
      </c>
      <c r="G23" s="13">
        <v>4</v>
      </c>
      <c r="H23" s="13">
        <v>4</v>
      </c>
      <c r="I23" s="13">
        <v>0</v>
      </c>
      <c r="J23" s="13">
        <v>0.2</v>
      </c>
      <c r="K23" s="36"/>
      <c r="L23" s="36"/>
      <c r="M23" s="36"/>
      <c r="N23" s="36" t="s">
        <v>238</v>
      </c>
      <c r="O23" s="36"/>
      <c r="P23" s="36"/>
      <c r="Q23" s="36"/>
      <c r="R23" s="36"/>
      <c r="S23" s="13" t="s">
        <v>28</v>
      </c>
    </row>
    <row r="24" ht="19.5" customHeight="1" spans="1:19">
      <c r="A24" s="9"/>
      <c r="B24" s="9"/>
      <c r="C24" s="13">
        <v>18</v>
      </c>
      <c r="D24" s="13" t="s">
        <v>239</v>
      </c>
      <c r="E24" s="13" t="s">
        <v>240</v>
      </c>
      <c r="F24" s="13" t="s">
        <v>42</v>
      </c>
      <c r="G24" s="13">
        <v>4</v>
      </c>
      <c r="H24" s="13">
        <v>4</v>
      </c>
      <c r="I24" s="13">
        <v>0</v>
      </c>
      <c r="J24" s="13">
        <v>0.2</v>
      </c>
      <c r="K24" s="36"/>
      <c r="L24" s="36"/>
      <c r="M24" s="36"/>
      <c r="N24" s="36"/>
      <c r="O24" s="36" t="s">
        <v>238</v>
      </c>
      <c r="P24" s="36"/>
      <c r="Q24" s="36"/>
      <c r="R24" s="36"/>
      <c r="S24" s="13" t="s">
        <v>28</v>
      </c>
    </row>
    <row r="25" ht="19.5" customHeight="1" spans="1:19">
      <c r="A25" s="9"/>
      <c r="B25" s="9"/>
      <c r="C25" s="13">
        <v>19</v>
      </c>
      <c r="D25" s="13" t="s">
        <v>98</v>
      </c>
      <c r="E25" s="13" t="s">
        <v>99</v>
      </c>
      <c r="F25" s="13" t="s">
        <v>42</v>
      </c>
      <c r="G25" s="13">
        <v>60</v>
      </c>
      <c r="H25" s="13">
        <v>30</v>
      </c>
      <c r="I25" s="13">
        <v>30</v>
      </c>
      <c r="J25" s="13">
        <v>4</v>
      </c>
      <c r="K25" s="36" t="s">
        <v>100</v>
      </c>
      <c r="L25" s="36"/>
      <c r="M25" s="36"/>
      <c r="N25" s="36"/>
      <c r="O25" s="36"/>
      <c r="P25" s="36"/>
      <c r="Q25" s="36"/>
      <c r="R25" s="36"/>
      <c r="S25" s="13" t="s">
        <v>241</v>
      </c>
    </row>
    <row r="26" ht="19.5" customHeight="1" spans="1:19">
      <c r="A26" s="9"/>
      <c r="B26" s="9"/>
      <c r="C26" s="13">
        <v>20</v>
      </c>
      <c r="D26" s="13" t="s">
        <v>93</v>
      </c>
      <c r="E26" s="13" t="s">
        <v>94</v>
      </c>
      <c r="F26" s="13" t="s">
        <v>42</v>
      </c>
      <c r="G26" s="13">
        <v>30</v>
      </c>
      <c r="H26" s="13">
        <v>15</v>
      </c>
      <c r="I26" s="13">
        <v>15</v>
      </c>
      <c r="J26" s="13">
        <v>2</v>
      </c>
      <c r="K26" s="36" t="s">
        <v>35</v>
      </c>
      <c r="L26" s="36"/>
      <c r="M26" s="36"/>
      <c r="N26" s="36"/>
      <c r="O26" s="36"/>
      <c r="P26" s="36"/>
      <c r="Q26" s="36"/>
      <c r="R26" s="36"/>
      <c r="S26" s="13" t="s">
        <v>242</v>
      </c>
    </row>
    <row r="27" ht="19.5" customHeight="1" spans="1:19">
      <c r="A27" s="9"/>
      <c r="B27" s="9"/>
      <c r="C27" s="13">
        <v>21</v>
      </c>
      <c r="D27" s="13" t="s">
        <v>96</v>
      </c>
      <c r="E27" s="13" t="s">
        <v>97</v>
      </c>
      <c r="F27" s="13" t="s">
        <v>42</v>
      </c>
      <c r="G27" s="13">
        <v>36</v>
      </c>
      <c r="H27" s="13">
        <v>18</v>
      </c>
      <c r="I27" s="13">
        <v>18</v>
      </c>
      <c r="J27" s="13">
        <v>2</v>
      </c>
      <c r="K27" s="36"/>
      <c r="L27" s="36" t="s">
        <v>39</v>
      </c>
      <c r="M27" s="36"/>
      <c r="N27" s="36"/>
      <c r="O27" s="36"/>
      <c r="P27" s="36"/>
      <c r="Q27" s="36"/>
      <c r="R27" s="36"/>
      <c r="S27" s="13" t="s">
        <v>242</v>
      </c>
    </row>
    <row r="28" ht="19.5" customHeight="1" spans="1:19">
      <c r="A28" s="9"/>
      <c r="B28" s="9"/>
      <c r="C28" s="13">
        <v>22</v>
      </c>
      <c r="D28" s="13" t="s">
        <v>102</v>
      </c>
      <c r="E28" s="13" t="s">
        <v>103</v>
      </c>
      <c r="F28" s="13" t="s">
        <v>42</v>
      </c>
      <c r="G28" s="13">
        <v>30</v>
      </c>
      <c r="H28" s="13">
        <v>30</v>
      </c>
      <c r="I28" s="13">
        <v>0</v>
      </c>
      <c r="J28" s="13">
        <v>2</v>
      </c>
      <c r="K28" s="36" t="s">
        <v>35</v>
      </c>
      <c r="L28" s="36"/>
      <c r="M28" s="36"/>
      <c r="N28" s="36"/>
      <c r="O28" s="36"/>
      <c r="P28" s="36"/>
      <c r="Q28" s="42" t="s">
        <v>36</v>
      </c>
      <c r="R28" s="36"/>
      <c r="S28" s="13" t="s">
        <v>104</v>
      </c>
    </row>
    <row r="29" ht="19.5" customHeight="1" spans="1:19">
      <c r="A29" s="9"/>
      <c r="B29" s="9"/>
      <c r="C29" s="13">
        <v>23</v>
      </c>
      <c r="D29" s="13" t="s">
        <v>105</v>
      </c>
      <c r="E29" s="13" t="s">
        <v>106</v>
      </c>
      <c r="F29" s="13" t="s">
        <v>42</v>
      </c>
      <c r="G29" s="13">
        <v>36</v>
      </c>
      <c r="H29" s="13">
        <v>30</v>
      </c>
      <c r="I29" s="13">
        <v>0</v>
      </c>
      <c r="J29" s="13">
        <v>2</v>
      </c>
      <c r="K29" s="36"/>
      <c r="L29" s="36" t="s">
        <v>39</v>
      </c>
      <c r="M29" s="36"/>
      <c r="N29" s="36"/>
      <c r="O29" s="36"/>
      <c r="P29" s="36"/>
      <c r="Q29" s="42" t="s">
        <v>36</v>
      </c>
      <c r="R29" s="36"/>
      <c r="S29" s="13" t="s">
        <v>104</v>
      </c>
    </row>
    <row r="30" ht="19.5" customHeight="1" spans="1:19">
      <c r="A30" s="9"/>
      <c r="B30" s="9"/>
      <c r="C30" s="13">
        <v>24</v>
      </c>
      <c r="D30" s="13" t="s">
        <v>77</v>
      </c>
      <c r="E30" s="13" t="s">
        <v>78</v>
      </c>
      <c r="F30" s="13" t="s">
        <v>42</v>
      </c>
      <c r="G30" s="13">
        <v>30</v>
      </c>
      <c r="H30" s="13">
        <v>20</v>
      </c>
      <c r="I30" s="13">
        <v>10</v>
      </c>
      <c r="J30" s="13">
        <v>2</v>
      </c>
      <c r="K30" s="36" t="s">
        <v>79</v>
      </c>
      <c r="L30" s="36"/>
      <c r="M30" s="36"/>
      <c r="N30" s="36"/>
      <c r="O30" s="36"/>
      <c r="P30" s="36"/>
      <c r="Q30" s="36"/>
      <c r="R30" s="36"/>
      <c r="S30" s="13" t="s">
        <v>243</v>
      </c>
    </row>
    <row r="31" ht="19.5" customHeight="1" spans="1:19">
      <c r="A31" s="9"/>
      <c r="B31" s="9"/>
      <c r="C31" s="13">
        <v>25</v>
      </c>
      <c r="D31" s="13" t="s">
        <v>107</v>
      </c>
      <c r="E31" s="13" t="s">
        <v>108</v>
      </c>
      <c r="F31" s="13" t="s">
        <v>25</v>
      </c>
      <c r="G31" s="14">
        <v>15</v>
      </c>
      <c r="H31" s="14">
        <v>10</v>
      </c>
      <c r="I31" s="14">
        <v>5</v>
      </c>
      <c r="J31" s="13">
        <v>1</v>
      </c>
      <c r="K31" s="36" t="s">
        <v>48</v>
      </c>
      <c r="L31" s="36"/>
      <c r="M31" s="36"/>
      <c r="N31" s="36"/>
      <c r="O31" s="36"/>
      <c r="P31" s="36"/>
      <c r="Q31" s="36"/>
      <c r="R31" s="36"/>
      <c r="S31" s="13" t="s">
        <v>28</v>
      </c>
    </row>
    <row r="32" ht="19.5" customHeight="1" spans="1:19">
      <c r="A32" s="9"/>
      <c r="B32" s="9"/>
      <c r="C32" s="13">
        <v>26</v>
      </c>
      <c r="D32" s="13" t="s">
        <v>142</v>
      </c>
      <c r="E32" s="13" t="s">
        <v>143</v>
      </c>
      <c r="F32" s="13" t="s">
        <v>42</v>
      </c>
      <c r="G32" s="14">
        <v>30</v>
      </c>
      <c r="H32" s="14">
        <v>30</v>
      </c>
      <c r="I32" s="14">
        <v>0</v>
      </c>
      <c r="J32" s="13">
        <v>2</v>
      </c>
      <c r="K32" s="36" t="s">
        <v>35</v>
      </c>
      <c r="L32" s="36"/>
      <c r="M32" s="36"/>
      <c r="N32" s="36"/>
      <c r="O32" s="36"/>
      <c r="P32" s="36"/>
      <c r="Q32" s="42" t="s">
        <v>36</v>
      </c>
      <c r="R32" s="36"/>
      <c r="S32" s="13" t="s">
        <v>244</v>
      </c>
    </row>
    <row r="33" ht="19.5" customHeight="1" spans="1:19">
      <c r="A33" s="9"/>
      <c r="B33" s="9"/>
      <c r="C33" s="13">
        <v>27</v>
      </c>
      <c r="D33" s="13" t="s">
        <v>144</v>
      </c>
      <c r="E33" s="13" t="s">
        <v>145</v>
      </c>
      <c r="F33" s="13" t="s">
        <v>42</v>
      </c>
      <c r="G33" s="13">
        <v>36</v>
      </c>
      <c r="H33" s="13">
        <v>36</v>
      </c>
      <c r="I33" s="13">
        <v>0</v>
      </c>
      <c r="J33" s="13">
        <v>2</v>
      </c>
      <c r="K33" s="36"/>
      <c r="L33" s="36" t="s">
        <v>39</v>
      </c>
      <c r="M33" s="36"/>
      <c r="N33" s="36"/>
      <c r="O33" s="36"/>
      <c r="P33" s="36"/>
      <c r="Q33" s="42" t="s">
        <v>36</v>
      </c>
      <c r="R33" s="36"/>
      <c r="S33" s="13" t="s">
        <v>244</v>
      </c>
    </row>
    <row r="34" ht="19.5" customHeight="1" spans="1:19">
      <c r="A34" s="9"/>
      <c r="B34" s="9"/>
      <c r="C34" s="13">
        <v>28</v>
      </c>
      <c r="D34" s="13" t="s">
        <v>146</v>
      </c>
      <c r="E34" s="13" t="s">
        <v>147</v>
      </c>
      <c r="F34" s="13" t="s">
        <v>42</v>
      </c>
      <c r="G34" s="13">
        <v>36</v>
      </c>
      <c r="H34" s="13">
        <v>28</v>
      </c>
      <c r="I34" s="13">
        <v>8</v>
      </c>
      <c r="J34" s="13">
        <v>2</v>
      </c>
      <c r="K34" s="36"/>
      <c r="L34" s="36"/>
      <c r="M34" s="36" t="s">
        <v>39</v>
      </c>
      <c r="N34" s="36"/>
      <c r="P34" s="36"/>
      <c r="Q34" s="42" t="s">
        <v>36</v>
      </c>
      <c r="R34" s="36"/>
      <c r="S34" s="13" t="s">
        <v>244</v>
      </c>
    </row>
    <row r="35" ht="19.5" customHeight="1" spans="1:19">
      <c r="A35" s="9"/>
      <c r="B35" s="9"/>
      <c r="C35" s="13">
        <v>29</v>
      </c>
      <c r="D35" s="13" t="s">
        <v>148</v>
      </c>
      <c r="E35" s="13" t="s">
        <v>149</v>
      </c>
      <c r="F35" s="13" t="s">
        <v>42</v>
      </c>
      <c r="G35" s="13">
        <v>36</v>
      </c>
      <c r="H35" s="13">
        <v>28</v>
      </c>
      <c r="I35" s="13">
        <v>8</v>
      </c>
      <c r="J35" s="13">
        <v>2</v>
      </c>
      <c r="K35" s="36"/>
      <c r="L35" s="36"/>
      <c r="M35" s="36"/>
      <c r="N35" s="36" t="s">
        <v>39</v>
      </c>
      <c r="O35" s="36"/>
      <c r="P35" s="36"/>
      <c r="Q35" s="42" t="s">
        <v>36</v>
      </c>
      <c r="R35" s="36"/>
      <c r="S35" s="13" t="s">
        <v>244</v>
      </c>
    </row>
    <row r="36" ht="19.5" customHeight="1" spans="1:19">
      <c r="A36" s="9"/>
      <c r="B36" s="9"/>
      <c r="C36" s="13">
        <v>30</v>
      </c>
      <c r="D36" s="13" t="s">
        <v>245</v>
      </c>
      <c r="E36" s="13" t="s">
        <v>246</v>
      </c>
      <c r="F36" s="13" t="s">
        <v>25</v>
      </c>
      <c r="G36" s="14">
        <v>15</v>
      </c>
      <c r="H36" s="14">
        <v>8</v>
      </c>
      <c r="I36" s="14">
        <v>7</v>
      </c>
      <c r="J36" s="13">
        <v>1</v>
      </c>
      <c r="K36" s="36" t="s">
        <v>48</v>
      </c>
      <c r="L36" s="36"/>
      <c r="M36" s="36"/>
      <c r="N36" s="36"/>
      <c r="O36" s="36"/>
      <c r="P36" s="36"/>
      <c r="Q36" s="36"/>
      <c r="R36" s="36"/>
      <c r="S36" s="13" t="s">
        <v>244</v>
      </c>
    </row>
    <row r="37" ht="19.5" customHeight="1" spans="1:19">
      <c r="A37" s="9"/>
      <c r="B37" s="9"/>
      <c r="C37" s="13">
        <v>31</v>
      </c>
      <c r="D37" s="13" t="s">
        <v>247</v>
      </c>
      <c r="E37" s="13" t="s">
        <v>248</v>
      </c>
      <c r="F37" s="13" t="s">
        <v>25</v>
      </c>
      <c r="G37" s="13">
        <v>18</v>
      </c>
      <c r="H37" s="13">
        <v>9</v>
      </c>
      <c r="I37" s="13">
        <v>9</v>
      </c>
      <c r="J37" s="13">
        <v>1</v>
      </c>
      <c r="K37" s="36"/>
      <c r="L37" s="36" t="s">
        <v>111</v>
      </c>
      <c r="M37" s="36"/>
      <c r="N37" s="36"/>
      <c r="O37" s="36"/>
      <c r="P37" s="36"/>
      <c r="Q37" s="36"/>
      <c r="R37" s="36"/>
      <c r="S37" s="13" t="s">
        <v>244</v>
      </c>
    </row>
    <row r="38" ht="19.5" customHeight="1" spans="1:19">
      <c r="A38" s="9"/>
      <c r="B38" s="9"/>
      <c r="C38" s="13">
        <v>32</v>
      </c>
      <c r="D38" s="13" t="s">
        <v>249</v>
      </c>
      <c r="E38" s="13" t="s">
        <v>250</v>
      </c>
      <c r="F38" s="13" t="s">
        <v>25</v>
      </c>
      <c r="G38" s="13">
        <v>15</v>
      </c>
      <c r="H38" s="13">
        <v>8</v>
      </c>
      <c r="I38" s="13">
        <v>7</v>
      </c>
      <c r="J38" s="13">
        <v>1</v>
      </c>
      <c r="K38" s="36" t="s">
        <v>48</v>
      </c>
      <c r="L38" s="36"/>
      <c r="M38" s="36"/>
      <c r="N38" s="36"/>
      <c r="P38" s="36"/>
      <c r="Q38" s="36"/>
      <c r="R38" s="36"/>
      <c r="S38" s="13" t="s">
        <v>244</v>
      </c>
    </row>
    <row r="39" ht="19.5" customHeight="1" spans="1:19">
      <c r="A39" s="9"/>
      <c r="B39" s="9"/>
      <c r="C39" s="13">
        <v>33</v>
      </c>
      <c r="D39" s="13" t="s">
        <v>251</v>
      </c>
      <c r="E39" s="13" t="s">
        <v>252</v>
      </c>
      <c r="F39" s="13" t="s">
        <v>25</v>
      </c>
      <c r="G39" s="13">
        <v>18</v>
      </c>
      <c r="H39" s="13">
        <v>9</v>
      </c>
      <c r="I39" s="13">
        <v>9</v>
      </c>
      <c r="J39" s="13">
        <v>1</v>
      </c>
      <c r="K39" s="36"/>
      <c r="L39" s="36" t="s">
        <v>111</v>
      </c>
      <c r="M39" s="36"/>
      <c r="N39" s="36"/>
      <c r="O39" s="36"/>
      <c r="P39" s="36"/>
      <c r="Q39" s="36"/>
      <c r="R39" s="36"/>
      <c r="S39" s="13" t="s">
        <v>244</v>
      </c>
    </row>
    <row r="40" ht="19.5" customHeight="1" spans="1:19">
      <c r="A40" s="9"/>
      <c r="B40" s="9"/>
      <c r="C40" s="13">
        <v>34</v>
      </c>
      <c r="D40" s="13" t="s">
        <v>150</v>
      </c>
      <c r="E40" s="13" t="s">
        <v>151</v>
      </c>
      <c r="F40" s="13" t="s">
        <v>25</v>
      </c>
      <c r="G40" s="13">
        <v>36</v>
      </c>
      <c r="H40" s="13">
        <v>24</v>
      </c>
      <c r="I40" s="13">
        <v>12</v>
      </c>
      <c r="J40" s="13">
        <v>2</v>
      </c>
      <c r="K40" s="36"/>
      <c r="L40" s="36"/>
      <c r="M40" s="36" t="s">
        <v>39</v>
      </c>
      <c r="N40" s="36"/>
      <c r="O40" s="36"/>
      <c r="P40" s="36"/>
      <c r="Q40" s="42" t="s">
        <v>36</v>
      </c>
      <c r="R40" s="36"/>
      <c r="S40" s="13" t="s">
        <v>244</v>
      </c>
    </row>
    <row r="41" ht="19.5" customHeight="1" spans="1:19">
      <c r="A41" s="9"/>
      <c r="B41" s="9"/>
      <c r="C41" s="13">
        <v>35</v>
      </c>
      <c r="D41" s="13" t="s">
        <v>152</v>
      </c>
      <c r="E41" s="13" t="s">
        <v>153</v>
      </c>
      <c r="F41" s="13" t="s">
        <v>25</v>
      </c>
      <c r="G41" s="13">
        <v>36</v>
      </c>
      <c r="H41" s="13">
        <v>24</v>
      </c>
      <c r="I41" s="13">
        <v>12</v>
      </c>
      <c r="J41" s="13">
        <v>2</v>
      </c>
      <c r="K41" s="36"/>
      <c r="L41" s="36"/>
      <c r="M41" s="36"/>
      <c r="N41" s="36" t="s">
        <v>39</v>
      </c>
      <c r="P41" s="36"/>
      <c r="Q41" s="42" t="s">
        <v>36</v>
      </c>
      <c r="R41" s="36"/>
      <c r="S41" s="13" t="s">
        <v>244</v>
      </c>
    </row>
    <row r="42" ht="19.5" customHeight="1" spans="1:19">
      <c r="A42" s="9"/>
      <c r="B42" s="9"/>
      <c r="C42" s="13">
        <v>36</v>
      </c>
      <c r="D42" s="13" t="s">
        <v>163</v>
      </c>
      <c r="E42" s="13" t="s">
        <v>164</v>
      </c>
      <c r="F42" s="13" t="s">
        <v>25</v>
      </c>
      <c r="G42" s="13">
        <v>36</v>
      </c>
      <c r="H42" s="13">
        <v>24</v>
      </c>
      <c r="I42" s="13">
        <v>12</v>
      </c>
      <c r="J42" s="13">
        <v>2</v>
      </c>
      <c r="K42" s="36"/>
      <c r="L42" s="36"/>
      <c r="M42" s="36"/>
      <c r="N42" s="36" t="s">
        <v>39</v>
      </c>
      <c r="O42" s="36"/>
      <c r="P42" s="36"/>
      <c r="Q42" s="42" t="s">
        <v>36</v>
      </c>
      <c r="R42" s="36"/>
      <c r="S42" s="13" t="s">
        <v>244</v>
      </c>
    </row>
    <row r="43" ht="19.5" customHeight="1" spans="1:19">
      <c r="A43" s="9"/>
      <c r="B43" s="9"/>
      <c r="C43" s="13">
        <v>37</v>
      </c>
      <c r="D43" s="13" t="s">
        <v>253</v>
      </c>
      <c r="E43" s="13" t="s">
        <v>119</v>
      </c>
      <c r="F43" s="13" t="s">
        <v>42</v>
      </c>
      <c r="G43" s="14">
        <v>18</v>
      </c>
      <c r="H43" s="14">
        <v>12</v>
      </c>
      <c r="I43" s="14">
        <v>6</v>
      </c>
      <c r="J43" s="13">
        <v>1</v>
      </c>
      <c r="K43" s="36"/>
      <c r="L43" s="36"/>
      <c r="M43" s="36"/>
      <c r="N43" s="36"/>
      <c r="O43" s="36" t="s">
        <v>111</v>
      </c>
      <c r="P43" s="36"/>
      <c r="Q43" s="36"/>
      <c r="R43" s="36"/>
      <c r="S43" s="13" t="s">
        <v>28</v>
      </c>
    </row>
    <row r="44" ht="19.5" customHeight="1" spans="1:19">
      <c r="A44" s="9"/>
      <c r="B44" s="9"/>
      <c r="C44" s="13">
        <v>38</v>
      </c>
      <c r="D44" s="13" t="s">
        <v>81</v>
      </c>
      <c r="E44" s="13" t="s">
        <v>82</v>
      </c>
      <c r="F44" s="13" t="s">
        <v>25</v>
      </c>
      <c r="G44" s="13">
        <v>60</v>
      </c>
      <c r="H44" s="13">
        <v>30</v>
      </c>
      <c r="I44" s="13">
        <v>30</v>
      </c>
      <c r="J44" s="13">
        <v>4</v>
      </c>
      <c r="K44" s="36"/>
      <c r="L44" s="36"/>
      <c r="M44" s="36"/>
      <c r="N44" s="36" t="s">
        <v>83</v>
      </c>
      <c r="O44" s="36"/>
      <c r="P44" s="36"/>
      <c r="Q44" s="36"/>
      <c r="R44" s="36"/>
      <c r="S44" s="13" t="s">
        <v>28</v>
      </c>
    </row>
    <row r="45" ht="19.5" customHeight="1" spans="1:19">
      <c r="A45" s="9"/>
      <c r="B45" s="9"/>
      <c r="C45" s="13">
        <v>39</v>
      </c>
      <c r="D45" s="13" t="s">
        <v>84</v>
      </c>
      <c r="E45" s="13" t="s">
        <v>85</v>
      </c>
      <c r="F45" s="13" t="s">
        <v>86</v>
      </c>
      <c r="G45" s="13">
        <v>420</v>
      </c>
      <c r="H45" s="13">
        <v>0</v>
      </c>
      <c r="I45" s="13">
        <v>420</v>
      </c>
      <c r="J45" s="13">
        <v>14</v>
      </c>
      <c r="K45" s="36"/>
      <c r="L45" s="36"/>
      <c r="M45" s="36"/>
      <c r="N45" s="36"/>
      <c r="P45" s="36" t="s">
        <v>254</v>
      </c>
      <c r="Q45" s="36"/>
      <c r="R45" s="36"/>
      <c r="S45" s="13" t="s">
        <v>28</v>
      </c>
    </row>
    <row r="46" ht="19.5" customHeight="1" spans="1:19">
      <c r="A46" s="9"/>
      <c r="B46" s="9"/>
      <c r="C46" s="13">
        <v>40</v>
      </c>
      <c r="D46" s="13" t="s">
        <v>255</v>
      </c>
      <c r="E46" s="13" t="s">
        <v>89</v>
      </c>
      <c r="F46" s="13" t="s">
        <v>25</v>
      </c>
      <c r="G46" s="13">
        <v>120</v>
      </c>
      <c r="H46" s="13">
        <v>60</v>
      </c>
      <c r="I46" s="13">
        <v>60</v>
      </c>
      <c r="J46" s="13">
        <v>4</v>
      </c>
      <c r="K46" s="36"/>
      <c r="L46" s="36"/>
      <c r="M46" s="36"/>
      <c r="N46" s="36"/>
      <c r="O46" s="36" t="s">
        <v>90</v>
      </c>
      <c r="P46" s="36"/>
      <c r="Q46" s="36"/>
      <c r="R46" s="36"/>
      <c r="S46" s="13" t="s">
        <v>28</v>
      </c>
    </row>
    <row r="47" spans="1:19">
      <c r="A47" s="9"/>
      <c r="B47" s="11"/>
      <c r="C47" s="15" t="s">
        <v>91</v>
      </c>
      <c r="D47" s="15"/>
      <c r="E47" s="15"/>
      <c r="F47" s="15"/>
      <c r="G47" s="16">
        <f>SUM(G7:G46)-SUM(G16:G19)-G45-G46-G25</f>
        <v>935</v>
      </c>
      <c r="H47" s="16">
        <f t="shared" ref="H47:J47" si="0">SUM(H7:H46)-SUM(H16:H19)-H45-H46-H25</f>
        <v>626</v>
      </c>
      <c r="I47" s="16">
        <f t="shared" si="0"/>
        <v>303</v>
      </c>
      <c r="J47" s="16">
        <f t="shared" si="0"/>
        <v>56</v>
      </c>
      <c r="K47" s="38"/>
      <c r="L47" s="39"/>
      <c r="M47" s="39"/>
      <c r="N47" s="39"/>
      <c r="O47" s="39"/>
      <c r="P47" s="39"/>
      <c r="Q47" s="15"/>
      <c r="R47" s="15"/>
      <c r="S47" s="13"/>
    </row>
    <row r="48" spans="1:19">
      <c r="A48" s="9"/>
      <c r="B48" s="5" t="s">
        <v>92</v>
      </c>
      <c r="C48" s="17" t="s">
        <v>256</v>
      </c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43"/>
    </row>
    <row r="49" spans="1:19">
      <c r="A49" s="9"/>
      <c r="B49" s="9"/>
      <c r="C49" s="19" t="s">
        <v>91</v>
      </c>
      <c r="D49" s="20"/>
      <c r="E49" s="20"/>
      <c r="F49" s="21"/>
      <c r="G49" s="22">
        <v>32</v>
      </c>
      <c r="H49" s="22">
        <v>32</v>
      </c>
      <c r="I49" s="22">
        <v>0</v>
      </c>
      <c r="J49" s="40">
        <v>2</v>
      </c>
      <c r="K49" s="36"/>
      <c r="L49" s="36"/>
      <c r="M49" s="36"/>
      <c r="N49" s="36"/>
      <c r="O49" s="36"/>
      <c r="P49" s="36"/>
      <c r="Q49" s="13"/>
      <c r="R49" s="13"/>
      <c r="S49" s="44"/>
    </row>
    <row r="50" spans="1:19">
      <c r="A50" s="11"/>
      <c r="B50" s="19" t="s">
        <v>122</v>
      </c>
      <c r="C50" s="20"/>
      <c r="D50" s="20"/>
      <c r="E50" s="20"/>
      <c r="F50" s="21"/>
      <c r="G50" s="23">
        <f>G49+G47</f>
        <v>967</v>
      </c>
      <c r="H50" s="23">
        <f>H49+H47</f>
        <v>658</v>
      </c>
      <c r="I50" s="23">
        <f>I49+I47</f>
        <v>303</v>
      </c>
      <c r="J50" s="23">
        <f>J49+J47</f>
        <v>58</v>
      </c>
      <c r="K50" s="39"/>
      <c r="L50" s="39"/>
      <c r="M50" s="39"/>
      <c r="N50" s="39"/>
      <c r="O50" s="39"/>
      <c r="P50" s="39"/>
      <c r="Q50" s="15"/>
      <c r="R50" s="15"/>
      <c r="S50" s="44"/>
    </row>
    <row r="51" spans="1:19">
      <c r="A51" s="24"/>
      <c r="B51" s="24"/>
      <c r="C51" s="24"/>
      <c r="D51" s="25" t="s">
        <v>123</v>
      </c>
      <c r="E51" s="25"/>
      <c r="F51" s="25"/>
      <c r="G51" s="25"/>
      <c r="H51" s="25"/>
      <c r="I51" s="25"/>
      <c r="J51" s="25"/>
      <c r="K51" s="25"/>
      <c r="L51" s="25"/>
      <c r="M51" s="41"/>
      <c r="N51" s="41"/>
      <c r="O51" s="41"/>
      <c r="P51" s="25" t="s">
        <v>218</v>
      </c>
      <c r="Q51" s="25"/>
      <c r="R51" s="25"/>
      <c r="S51" s="45"/>
    </row>
    <row r="52" ht="42.75" customHeight="1" spans="1:19">
      <c r="A52" s="26" t="s">
        <v>257</v>
      </c>
      <c r="B52" s="26"/>
      <c r="C52" s="26"/>
      <c r="D52" s="26"/>
      <c r="E52" s="26"/>
      <c r="F52" s="26"/>
      <c r="G52" s="26"/>
      <c r="H52" s="26"/>
      <c r="I52" s="26"/>
      <c r="J52" s="26"/>
      <c r="K52" s="26"/>
      <c r="L52" s="26"/>
      <c r="M52" s="26"/>
      <c r="N52" s="26"/>
      <c r="O52" s="26"/>
      <c r="P52" s="26"/>
      <c r="Q52" s="26"/>
      <c r="R52" s="26"/>
      <c r="S52" s="26"/>
    </row>
  </sheetData>
  <mergeCells count="31">
    <mergeCell ref="A1:S1"/>
    <mergeCell ref="A2:E2"/>
    <mergeCell ref="N2:S2"/>
    <mergeCell ref="G3:I3"/>
    <mergeCell ref="K3:P3"/>
    <mergeCell ref="K4:L4"/>
    <mergeCell ref="M4:N4"/>
    <mergeCell ref="O4:P4"/>
    <mergeCell ref="C47:F47"/>
    <mergeCell ref="C48:S48"/>
    <mergeCell ref="C49:F49"/>
    <mergeCell ref="B50:F50"/>
    <mergeCell ref="D51:L51"/>
    <mergeCell ref="P51:R51"/>
    <mergeCell ref="A52:S52"/>
    <mergeCell ref="A3:A6"/>
    <mergeCell ref="A7:A50"/>
    <mergeCell ref="B3:B6"/>
    <mergeCell ref="B7:B47"/>
    <mergeCell ref="B48:B49"/>
    <mergeCell ref="C3:C6"/>
    <mergeCell ref="D3:D6"/>
    <mergeCell ref="E3:E6"/>
    <mergeCell ref="F3:F6"/>
    <mergeCell ref="G4:G6"/>
    <mergeCell ref="H4:H6"/>
    <mergeCell ref="I4:I6"/>
    <mergeCell ref="J3:J6"/>
    <mergeCell ref="Q3:Q6"/>
    <mergeCell ref="R3:R6"/>
    <mergeCell ref="S3:S6"/>
  </mergeCells>
  <pageMargins left="0.7" right="0.7" top="0.75" bottom="0.75" header="0.3" footer="0.3"/>
  <pageSetup paperSize="9" scale="7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附件1 综合素质课教学进程表</vt:lpstr>
      <vt:lpstr>理论与实践教学分配比例表</vt:lpstr>
      <vt:lpstr>专业课安排表</vt:lpstr>
      <vt:lpstr>实践教学安排表</vt:lpstr>
      <vt:lpstr>师范综合素质课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范家承</dc:creator>
  <cp:lastModifiedBy>dell</cp:lastModifiedBy>
  <dcterms:created xsi:type="dcterms:W3CDTF">2022-07-01T06:50:00Z</dcterms:created>
  <cp:lastPrinted>2022-09-20T03:14:00Z</cp:lastPrinted>
  <dcterms:modified xsi:type="dcterms:W3CDTF">2022-11-10T02:17:05Z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ED56AD02CD3344059B41A2E623941D25</vt:lpwstr>
  </property>
  <property fmtid="{D5CDD505-2E9C-101B-9397-08002B2CF9AE}" pid="3" name="KSOProductBuildVer">
    <vt:lpwstr>2052-11.1.0.12763</vt:lpwstr>
  </property>
</Properties>
</file>