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activeTab="2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Sheet1" sheetId="7" state="hidden" r:id="rId5"/>
    <sheet name="师范综合素质课" sheetId="2" state="hidden" r:id="rId6"/>
  </sheets>
  <calcPr calcId="144525"/>
</workbook>
</file>

<file path=xl/sharedStrings.xml><?xml version="1.0" encoding="utf-8"?>
<sst xmlns="http://schemas.openxmlformats.org/spreadsheetml/2006/main" count="848" uniqueCount="292">
  <si>
    <t xml:space="preserve">综合素质课教学进程表 </t>
  </si>
  <si>
    <t>专业名称：商务英语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</si>
  <si>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</si>
  <si>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</si>
  <si>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</si>
  <si>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</si>
  <si>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</si>
  <si>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</si>
  <si>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</si>
  <si>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</si>
  <si>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</si>
  <si>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</si>
  <si>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</si>
  <si>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</si>
  <si>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</si>
  <si>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</si>
  <si>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</si>
  <si>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</si>
  <si>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</si>
  <si>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</si>
  <si>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</si>
  <si>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</si>
  <si>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</si>
  <si>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</si>
  <si>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</si>
  <si>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</si>
  <si>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</si>
  <si>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</si>
  <si>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</si>
  <si>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</si>
  <si>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</si>
  <si>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</si>
  <si>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</si>
  <si>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</si>
  <si>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</si>
  <si>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</si>
  <si>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</si>
  <si>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</si>
  <si>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</si>
  <si>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</si>
  <si>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</si>
  <si>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</si>
  <si>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</si>
  <si>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</si>
  <si>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</si>
  <si>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</si>
  <si>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</si>
  <si>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</si>
  <si>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</si>
  <si>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</si>
  <si>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</si>
  <si>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</si>
  <si>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</si>
  <si>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</si>
  <si>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</si>
  <si>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</si>
  <si>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</si>
  <si>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</si>
  <si>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</si>
  <si>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</si>
  <si>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</si>
  <si>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</si>
  <si>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</si>
  <si>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</si>
  <si>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</si>
  <si>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</si>
  <si>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</si>
  <si>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</si>
  <si>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</si>
  <si>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</si>
  <si>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</si>
  <si>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</si>
  <si>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</si>
  <si>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</si>
  <si>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</si>
  <si>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</si>
  <si>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</si>
  <si>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</si>
  <si>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</si>
  <si>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</si>
  <si>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</si>
  <si>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</si>
  <si>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</si>
  <si>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</si>
  <si>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</si>
  <si>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</si>
  <si>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</si>
  <si>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</si>
  <si>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</si>
  <si>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</si>
  <si>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</si>
  <si>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</si>
  <si>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</si>
  <si>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</si>
  <si>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</si>
  <si>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</si>
  <si>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</si>
  <si>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</si>
  <si>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</si>
  <si>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</si>
  <si>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</si>
  <si>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</si>
  <si>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</si>
  <si>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</si>
  <si>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</si>
  <si>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</si>
  <si>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</si>
  <si>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</si>
  <si>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</si>
  <si>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</si>
  <si>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</si>
  <si>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</si>
  <si>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</si>
  <si>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</si>
  <si>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</si>
  <si>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</si>
  <si>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</si>
  <si>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</si>
  <si>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</si>
  <si>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</si>
  <si>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</si>
  <si>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</si>
  <si>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</si>
  <si>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</si>
  <si>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</si>
  <si>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</si>
  <si>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</si>
  <si>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</si>
  <si>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</si>
  <si>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</si>
  <si>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</si>
  <si>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</si>
  <si>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制表人：张雅琼</t>
  </si>
  <si>
    <t xml:space="preserve">专业课教学进程表 </t>
  </si>
  <si>
    <t>综合英语（一）</t>
  </si>
  <si>
    <t>WYYJ001A</t>
  </si>
  <si>
    <t>4/15</t>
  </si>
  <si>
    <t>综合英语（二）</t>
  </si>
  <si>
    <t>WYYJ001B</t>
  </si>
  <si>
    <t>4/18</t>
  </si>
  <si>
    <t>英语听力（一）</t>
  </si>
  <si>
    <t>WYYJ011A</t>
  </si>
  <si>
    <t>英语听力（二）</t>
  </si>
  <si>
    <t>WYYJ011B</t>
  </si>
  <si>
    <t>英语口语（一）</t>
  </si>
  <si>
    <t>WYYJ012A</t>
  </si>
  <si>
    <t>英语口语（二）</t>
  </si>
  <si>
    <t>WYYJ012B</t>
  </si>
  <si>
    <t>商务英语阅读（一）</t>
  </si>
  <si>
    <t>WYSY001A</t>
  </si>
  <si>
    <t>商务英语阅读（二）</t>
  </si>
  <si>
    <t>WYSY001B</t>
  </si>
  <si>
    <t>商务英语视听说（一 ）</t>
  </si>
  <si>
    <t>WYSY021A</t>
  </si>
  <si>
    <t>商务英语视听说（二）</t>
  </si>
  <si>
    <t>WYSY021B</t>
  </si>
  <si>
    <t>英语应用文写作</t>
  </si>
  <si>
    <t>WYSY005S</t>
  </si>
  <si>
    <t>市场营销</t>
  </si>
  <si>
    <t>WYYY008S</t>
  </si>
  <si>
    <t>客户关系管理</t>
  </si>
  <si>
    <t xml:space="preserve">WYSY036S </t>
  </si>
  <si>
    <t>综合商务英语（一）</t>
  </si>
  <si>
    <t>WYSY002A</t>
  </si>
  <si>
    <t>▲</t>
  </si>
  <si>
    <t>综合商务英语（二）</t>
  </si>
  <si>
    <t>WYSY002B</t>
  </si>
  <si>
    <t>综合商务英语（三）</t>
  </si>
  <si>
    <t>WYSY002C</t>
  </si>
  <si>
    <t>商务英语翻译（一）</t>
  </si>
  <si>
    <t>WYSY009A</t>
  </si>
  <si>
    <t>商务英语翻译（二）</t>
  </si>
  <si>
    <t>WYSY009B</t>
  </si>
  <si>
    <t>国际贸易实务（一）</t>
  </si>
  <si>
    <t>WYSY004A</t>
  </si>
  <si>
    <t>国际贸易实务（二）</t>
  </si>
  <si>
    <t>WYSY004B</t>
  </si>
  <si>
    <t>实用进出口单证</t>
  </si>
  <si>
    <t>WYSY008S</t>
  </si>
  <si>
    <t>实用进出口函电</t>
  </si>
  <si>
    <t>WYSY010S</t>
  </si>
  <si>
    <t>跨文化交际</t>
  </si>
  <si>
    <t>WYSY006S</t>
  </si>
  <si>
    <t>跨境电商实务</t>
  </si>
  <si>
    <t>WYSY037S</t>
  </si>
  <si>
    <t>国际商务谈判</t>
  </si>
  <si>
    <t>WYSY034S</t>
  </si>
  <si>
    <t>英语语法</t>
  </si>
  <si>
    <t>WYYJ003A</t>
  </si>
  <si>
    <t>英语语音</t>
  </si>
  <si>
    <t>WYYJ013A</t>
  </si>
  <si>
    <t>14</t>
  </si>
  <si>
    <t>16</t>
  </si>
  <si>
    <t>18</t>
  </si>
  <si>
    <t>世界经济概论</t>
  </si>
  <si>
    <t xml:space="preserve"> WYSY022S</t>
  </si>
  <si>
    <t>二选一</t>
  </si>
  <si>
    <t>国际商务导论</t>
  </si>
  <si>
    <t>WYSY023S</t>
  </si>
  <si>
    <t>大学英语四级</t>
  </si>
  <si>
    <t>WYYJ027S</t>
  </si>
  <si>
    <t>大学英语六级</t>
  </si>
  <si>
    <t>WYYJ028S</t>
  </si>
  <si>
    <t>国际商法</t>
  </si>
  <si>
    <t>WYSY012S</t>
  </si>
  <si>
    <t>国际商务合同</t>
  </si>
  <si>
    <t>WYSY026S</t>
  </si>
  <si>
    <t>文秘英语</t>
  </si>
  <si>
    <t>WYYY001S</t>
  </si>
  <si>
    <t>旅游英语</t>
  </si>
  <si>
    <t>WYSY017S</t>
  </si>
  <si>
    <t>实践教学进程表</t>
  </si>
  <si>
    <t>项目序号</t>
  </si>
  <si>
    <t>项目名称</t>
  </si>
  <si>
    <t>总周数</t>
  </si>
  <si>
    <t>教学场所</t>
  </si>
  <si>
    <t>专业技能实训</t>
  </si>
  <si>
    <t>认知实习</t>
  </si>
  <si>
    <t>30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</si>
  <si>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</si>
  <si>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</si>
  <si>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</si>
  <si>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</si>
  <si>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</si>
  <si>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</si>
  <si>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</si>
  <si>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</si>
  <si>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</si>
  <si>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</si>
  <si>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</si>
  <si>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</si>
  <si>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</si>
  <si>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</si>
  <si>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</si>
  <si>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</si>
  <si>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学院根据自身情况，自主安排</t>
  </si>
  <si>
    <t>职业道德与教育政策法规</t>
  </si>
  <si>
    <t>XXGG043S</t>
  </si>
  <si>
    <t>数字化教育技术应用</t>
  </si>
  <si>
    <t>XXGG041S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</si>
  <si>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</si>
  <si>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</si>
  <si>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</si>
  <si>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</si>
  <si>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</si>
  <si>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</si>
  <si>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</si>
  <si>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</si>
  <si>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</si>
  <si>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</si>
  <si>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</si>
  <si>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</si>
  <si>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</si>
  <si>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</si>
  <si>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</si>
  <si>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</si>
  <si>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</si>
  <si>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</si>
  <si>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</si>
  <si>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</si>
  <si>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</si>
  <si>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</si>
  <si>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</si>
  <si>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</si>
  <si>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</si>
  <si>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</si>
  <si>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计算机应用基础</t>
  </si>
  <si>
    <t>XXGG007S</t>
  </si>
  <si>
    <t>计算机系专业学生</t>
  </si>
  <si>
    <t>非计算机系专业学生</t>
  </si>
  <si>
    <t>大学英语（一）</t>
  </si>
  <si>
    <t>XXGG008A</t>
  </si>
  <si>
    <t>非外语系学生</t>
  </si>
  <si>
    <t>大学英语（二）</t>
  </si>
  <si>
    <t>XXGG008B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</si>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</sst>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9"/>
      <name val="宋体"/>
      <charset val="0"/>
    </font>
    <font>
      <b/>
      <sz val="9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</cellStyleXfs>
  <cellXfs count="15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0" fillId="0" borderId="7" xfId="0" applyNumberFormat="1" applyFont="1" applyBorder="1">
      <alignment vertical="center"/>
    </xf>
    <xf numFmtId="0" fontId="0" fillId="0" borderId="0" xfId="0" applyNumberFormat="1" applyFont="1">
      <alignment vertical="center"/>
    </xf>
    <xf numFmtId="0" fontId="0" fillId="0" borderId="7" xfId="0" applyNumberFormat="1" applyFont="1" applyBorder="1">
      <alignment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>
      <alignment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0" fontId="6" fillId="0" borderId="6" xfId="49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10" fillId="0" borderId="7" xfId="49" applyNumberFormat="1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76" fontId="10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/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57" fontId="6" fillId="0" borderId="0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0" fontId="0" fillId="0" borderId="0" xfId="0" applyBorder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/>
    </xf>
    <xf numFmtId="0" fontId="0" fillId="0" borderId="0" xfId="50"/>
    <xf numFmtId="0" fontId="11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/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49" fontId="12" fillId="0" borderId="0" xfId="0" applyNumberFormat="1" applyFo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4"/>
  <sheetViews>
    <sheetView topLeftCell="A35" workbookViewId="0">
      <selection activeCell="A1" sqref="A1:S43"/>
    </sheetView>
  </sheetViews>
  <sheetFormatPr defaultColWidth="9" defaultRowHeight="14.25"/>
  <cols>
    <col min="1" max="1" width="2.375" customWidth="1"/>
    <col min="2" max="2" width="3.25" customWidth="1"/>
    <col min="3" max="3" width="3.125" customWidth="1"/>
    <col min="4" max="4" width="21.625" customWidth="1"/>
    <col min="5" max="5" width="7.25" customWidth="1"/>
    <col min="6" max="6" width="2.625" customWidth="1"/>
    <col min="7" max="7" width="5.75" customWidth="1"/>
    <col min="8" max="10" width="4.875" customWidth="1"/>
    <col min="11" max="16" width="4.5" style="72" customWidth="1"/>
    <col min="17" max="18" width="2.5" customWidth="1"/>
    <col min="19" max="19" width="22.25" customWidth="1"/>
  </cols>
  <sheetData>
    <row r="1" ht="18.75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73"/>
      <c r="L2" s="84"/>
      <c r="M2" s="84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150" t="s">
        <v>10</v>
      </c>
      <c r="L3" s="151"/>
      <c r="M3" s="151"/>
      <c r="N3" s="151"/>
      <c r="O3" s="151"/>
      <c r="P3" s="152"/>
      <c r="Q3" s="154" t="s">
        <v>11</v>
      </c>
      <c r="R3" s="154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150" t="s">
        <v>17</v>
      </c>
      <c r="L4" s="152"/>
      <c r="M4" s="150" t="s">
        <v>18</v>
      </c>
      <c r="N4" s="152"/>
      <c r="O4" s="150" t="s">
        <v>19</v>
      </c>
      <c r="P4" s="152"/>
      <c r="Q4" s="155"/>
      <c r="R4" s="155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75">
        <v>1</v>
      </c>
      <c r="L5" s="75">
        <v>2</v>
      </c>
      <c r="M5" s="75">
        <v>3</v>
      </c>
      <c r="N5" s="75">
        <v>4</v>
      </c>
      <c r="O5" s="75">
        <v>5</v>
      </c>
      <c r="P5" s="75">
        <v>6</v>
      </c>
      <c r="Q5" s="155"/>
      <c r="R5" s="155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56"/>
      <c r="R6" s="156"/>
      <c r="S6" s="11"/>
    </row>
    <row r="7" ht="27.9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426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7.95" customHeight="1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ht="27.95" customHeight="1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ht="27.95" customHeight="1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153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7.95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27.95" customHeight="1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ht="36.95" customHeight="1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ht="27.95" customHeight="1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ht="27.95" customHeight="1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ht="27.95" customHeight="1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ht="27.95" customHeight="1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15</v>
      </c>
      <c r="I17" s="13">
        <v>15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ht="27.95" customHeight="1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18</v>
      </c>
      <c r="I18" s="13">
        <v>18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ht="27.95" customHeight="1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18</v>
      </c>
      <c r="I19" s="13">
        <v>18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ht="27.95" customHeight="1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18</v>
      </c>
      <c r="I20" s="13">
        <v>18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ht="27.95" customHeight="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ht="27.95" customHeight="1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ht="27.95" customHeight="1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ht="27.95" customHeight="1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ht="27.95" customHeight="1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ht="27.95" customHeight="1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20</v>
      </c>
      <c r="I26" s="13">
        <v>10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ht="27.95" customHeight="1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ht="27.95" customHeight="1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153"/>
      <c r="P28" s="36" t="s">
        <v>87</v>
      </c>
      <c r="Q28" s="36" t="s">
        <v>27</v>
      </c>
      <c r="R28" s="36"/>
      <c r="S28" s="13" t="s">
        <v>28</v>
      </c>
    </row>
    <row r="29" ht="27.95" customHeight="1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ht="27.95" customHeight="1" spans="1:19">
      <c r="A30" s="9"/>
      <c r="B30" s="11"/>
      <c r="C30" s="15" t="s">
        <v>91</v>
      </c>
      <c r="D30" s="15"/>
      <c r="E30" s="15"/>
      <c r="F30" s="15"/>
      <c r="G30" s="15">
        <f>SUM(G7:G29)-G27-G29</f>
        <v>766</v>
      </c>
      <c r="H30" s="15">
        <v>340</v>
      </c>
      <c r="I30" s="15">
        <v>426</v>
      </c>
      <c r="J30" s="15">
        <f>SUM(J7:J29)</f>
        <v>51</v>
      </c>
      <c r="K30" s="39"/>
      <c r="L30" s="39"/>
      <c r="M30" s="39"/>
      <c r="N30" s="39"/>
      <c r="O30" s="39"/>
      <c r="P30" s="39"/>
      <c r="Q30" s="15"/>
      <c r="R30" s="15"/>
      <c r="S30" s="13"/>
    </row>
    <row r="31" ht="27.95" customHeight="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15</v>
      </c>
      <c r="I31" s="13">
        <v>15</v>
      </c>
      <c r="J31" s="13">
        <v>2</v>
      </c>
      <c r="K31" s="36" t="s">
        <v>35</v>
      </c>
      <c r="L31" s="36"/>
      <c r="M31" s="36"/>
      <c r="N31" s="36"/>
      <c r="O31" s="36"/>
      <c r="P31" s="36"/>
      <c r="Q31" s="42" t="s">
        <v>36</v>
      </c>
      <c r="R31" s="36"/>
      <c r="S31" s="13" t="s">
        <v>95</v>
      </c>
    </row>
    <row r="32" ht="27.95" customHeight="1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18</v>
      </c>
      <c r="I32" s="13">
        <v>18</v>
      </c>
      <c r="J32" s="13">
        <v>2</v>
      </c>
      <c r="K32" s="36"/>
      <c r="L32" s="36" t="s">
        <v>39</v>
      </c>
      <c r="M32" s="36"/>
      <c r="N32" s="36"/>
      <c r="O32" s="36"/>
      <c r="P32" s="36"/>
      <c r="Q32" s="42" t="s">
        <v>36</v>
      </c>
      <c r="R32" s="36"/>
      <c r="S32" s="13" t="s">
        <v>95</v>
      </c>
    </row>
    <row r="33" ht="27.95" customHeight="1" spans="1:19">
      <c r="A33" s="9"/>
      <c r="B33" s="9"/>
      <c r="C33" s="13">
        <v>3</v>
      </c>
      <c r="D33" s="13" t="s">
        <v>98</v>
      </c>
      <c r="E33" s="13" t="s">
        <v>99</v>
      </c>
      <c r="F33" s="13" t="s">
        <v>25</v>
      </c>
      <c r="G33" s="13">
        <v>15</v>
      </c>
      <c r="H33" s="13">
        <v>10</v>
      </c>
      <c r="I33" s="13">
        <v>5</v>
      </c>
      <c r="J33" s="13">
        <v>1</v>
      </c>
      <c r="K33" s="36" t="s">
        <v>48</v>
      </c>
      <c r="L33" s="36"/>
      <c r="M33" s="36"/>
      <c r="N33" s="36"/>
      <c r="O33" s="36"/>
      <c r="P33" s="36"/>
      <c r="Q33" s="36" t="s">
        <v>27</v>
      </c>
      <c r="R33" s="36"/>
      <c r="S33" s="13" t="s">
        <v>28</v>
      </c>
    </row>
    <row r="34" ht="27.95" customHeight="1" spans="1:19">
      <c r="A34" s="9"/>
      <c r="B34" s="9"/>
      <c r="C34" s="13">
        <v>4</v>
      </c>
      <c r="D34" s="13" t="s">
        <v>100</v>
      </c>
      <c r="E34" s="13" t="s">
        <v>101</v>
      </c>
      <c r="F34" s="13" t="s">
        <v>25</v>
      </c>
      <c r="G34" s="13">
        <v>18</v>
      </c>
      <c r="H34" s="13">
        <v>9</v>
      </c>
      <c r="I34" s="13">
        <v>9</v>
      </c>
      <c r="J34" s="13">
        <v>1</v>
      </c>
      <c r="K34" s="36"/>
      <c r="L34" s="36" t="s">
        <v>102</v>
      </c>
      <c r="M34" s="36"/>
      <c r="N34" s="36"/>
      <c r="O34" s="36"/>
      <c r="P34" s="36"/>
      <c r="Q34" s="36" t="s">
        <v>27</v>
      </c>
      <c r="R34" s="36"/>
      <c r="S34" s="13" t="s">
        <v>28</v>
      </c>
    </row>
    <row r="35" ht="27.95" customHeight="1" spans="1:19">
      <c r="A35" s="9"/>
      <c r="B35" s="9"/>
      <c r="C35" s="13">
        <v>5</v>
      </c>
      <c r="D35" s="13" t="s">
        <v>103</v>
      </c>
      <c r="E35" s="13" t="s">
        <v>104</v>
      </c>
      <c r="F35" s="13" t="s">
        <v>42</v>
      </c>
      <c r="G35" s="13">
        <v>36</v>
      </c>
      <c r="H35" s="13">
        <v>36</v>
      </c>
      <c r="I35" s="13">
        <v>0</v>
      </c>
      <c r="J35" s="13">
        <v>2</v>
      </c>
      <c r="K35" s="36"/>
      <c r="L35" s="36"/>
      <c r="M35" s="36"/>
      <c r="N35" s="36"/>
      <c r="O35" s="36" t="s">
        <v>39</v>
      </c>
      <c r="P35" s="36"/>
      <c r="Q35" s="42" t="s">
        <v>36</v>
      </c>
      <c r="R35" s="36"/>
      <c r="S35" s="13" t="s">
        <v>105</v>
      </c>
    </row>
    <row r="36" ht="27.95" customHeight="1" spans="1:19">
      <c r="A36" s="9"/>
      <c r="B36" s="9"/>
      <c r="C36" s="13">
        <v>6</v>
      </c>
      <c r="D36" s="13" t="s">
        <v>106</v>
      </c>
      <c r="E36" s="13" t="s">
        <v>107</v>
      </c>
      <c r="F36" s="13" t="s">
        <v>25</v>
      </c>
      <c r="G36" s="13">
        <v>15</v>
      </c>
      <c r="H36" s="13">
        <v>8</v>
      </c>
      <c r="I36" s="13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42" t="s">
        <v>27</v>
      </c>
      <c r="R36" s="36"/>
      <c r="S36" s="13" t="s">
        <v>108</v>
      </c>
    </row>
    <row r="37" ht="27.95" customHeight="1" spans="1:19">
      <c r="A37" s="9"/>
      <c r="B37" s="9"/>
      <c r="C37" s="13">
        <v>7</v>
      </c>
      <c r="D37" s="13" t="s">
        <v>109</v>
      </c>
      <c r="E37" s="13" t="s">
        <v>110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102</v>
      </c>
      <c r="M37" s="36"/>
      <c r="N37" s="36"/>
      <c r="O37" s="36"/>
      <c r="P37" s="36"/>
      <c r="Q37" s="42" t="s">
        <v>27</v>
      </c>
      <c r="R37" s="36"/>
      <c r="S37" s="13" t="s">
        <v>111</v>
      </c>
    </row>
    <row r="38" ht="27.95" customHeight="1" spans="1:19">
      <c r="A38" s="9"/>
      <c r="B38" s="146"/>
      <c r="C38" s="13">
        <v>8</v>
      </c>
      <c r="D38" s="13" t="s">
        <v>112</v>
      </c>
      <c r="E38" s="13" t="s">
        <v>113</v>
      </c>
      <c r="F38" s="13" t="s">
        <v>25</v>
      </c>
      <c r="G38" s="13">
        <v>18</v>
      </c>
      <c r="H38" s="13">
        <v>12</v>
      </c>
      <c r="I38" s="13">
        <v>6</v>
      </c>
      <c r="J38" s="13">
        <v>1</v>
      </c>
      <c r="K38" s="36"/>
      <c r="L38" s="36"/>
      <c r="M38" s="36"/>
      <c r="N38" s="36"/>
      <c r="O38" s="36" t="s">
        <v>102</v>
      </c>
      <c r="P38" s="36"/>
      <c r="Q38" s="36" t="s">
        <v>27</v>
      </c>
      <c r="R38" s="36"/>
      <c r="S38" s="13" t="s">
        <v>28</v>
      </c>
    </row>
    <row r="39" ht="27.95" customHeight="1" spans="1:19">
      <c r="A39" s="9"/>
      <c r="B39" s="146" t="s">
        <v>114</v>
      </c>
      <c r="C39" s="13">
        <v>9</v>
      </c>
      <c r="D39" s="8" t="s">
        <v>115</v>
      </c>
      <c r="E39" s="8"/>
      <c r="F39" s="147"/>
      <c r="G39" s="13">
        <v>32</v>
      </c>
      <c r="H39" s="13">
        <v>16</v>
      </c>
      <c r="I39" s="13">
        <v>16</v>
      </c>
      <c r="J39" s="13">
        <v>2</v>
      </c>
      <c r="K39" s="36"/>
      <c r="L39" s="36"/>
      <c r="M39" s="36"/>
      <c r="N39" s="36" t="s">
        <v>39</v>
      </c>
      <c r="O39" s="36"/>
      <c r="P39" s="36"/>
      <c r="Q39" s="36" t="s">
        <v>27</v>
      </c>
      <c r="R39" s="36"/>
      <c r="S39" s="13"/>
    </row>
    <row r="40" ht="27.95" customHeight="1" spans="1:19">
      <c r="A40" s="9"/>
      <c r="B40" s="146"/>
      <c r="C40" s="19" t="s">
        <v>91</v>
      </c>
      <c r="D40" s="20"/>
      <c r="E40" s="20"/>
      <c r="F40" s="21"/>
      <c r="G40" s="148">
        <f>SUM(G31:G39)</f>
        <v>218</v>
      </c>
      <c r="H40" s="148">
        <f>SUM(H31:H39)</f>
        <v>133</v>
      </c>
      <c r="I40" s="148">
        <f>SUM(I31:I39)</f>
        <v>85</v>
      </c>
      <c r="J40" s="148">
        <f>SUM(J31:J39)</f>
        <v>13</v>
      </c>
      <c r="K40" s="75"/>
      <c r="L40" s="75"/>
      <c r="M40" s="75"/>
      <c r="N40" s="75"/>
      <c r="O40" s="75"/>
      <c r="P40" s="75"/>
      <c r="Q40" s="13"/>
      <c r="R40" s="13"/>
      <c r="S40" s="44"/>
    </row>
    <row r="41" ht="27.95" customHeight="1" spans="1:19">
      <c r="A41" s="11"/>
      <c r="B41" s="19" t="s">
        <v>116</v>
      </c>
      <c r="C41" s="20"/>
      <c r="D41" s="20"/>
      <c r="E41" s="20"/>
      <c r="F41" s="21"/>
      <c r="G41" s="23">
        <f>G40+G30</f>
        <v>984</v>
      </c>
      <c r="H41" s="23">
        <f>H40+H30</f>
        <v>473</v>
      </c>
      <c r="I41" s="23">
        <f>I40+I30</f>
        <v>511</v>
      </c>
      <c r="J41" s="23">
        <f>J40+J30</f>
        <v>64</v>
      </c>
      <c r="K41" s="123">
        <v>9</v>
      </c>
      <c r="L41" s="123">
        <v>8</v>
      </c>
      <c r="M41" s="123">
        <v>5</v>
      </c>
      <c r="N41" s="123">
        <v>6</v>
      </c>
      <c r="O41" s="123">
        <v>3</v>
      </c>
      <c r="P41" s="123"/>
      <c r="Q41" s="15"/>
      <c r="R41" s="15"/>
      <c r="S41" s="44"/>
    </row>
    <row r="42" ht="27.95" customHeight="1" spans="1:19">
      <c r="A42" s="149"/>
      <c r="B42" s="149"/>
      <c r="C42" s="149"/>
      <c r="D42" s="25" t="s">
        <v>117</v>
      </c>
      <c r="E42" s="25"/>
      <c r="F42" s="25"/>
      <c r="G42" s="25"/>
      <c r="H42" s="25"/>
      <c r="I42" s="25"/>
      <c r="J42" s="25"/>
      <c r="K42" s="25"/>
      <c r="L42" s="25"/>
      <c r="M42" s="25" t="s">
        <v>118</v>
      </c>
      <c r="N42" s="25"/>
      <c r="O42" s="25"/>
      <c r="S42" s="157"/>
    </row>
    <row r="43" ht="41.25" customHeight="1" spans="1:19">
      <c r="A43" s="26" t="s">
        <v>119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0:F40"/>
    <mergeCell ref="B41:F41"/>
    <mergeCell ref="D42:L42"/>
    <mergeCell ref="M42:O42"/>
    <mergeCell ref="A43:S43"/>
    <mergeCell ref="A44:S44"/>
    <mergeCell ref="A3:A6"/>
    <mergeCell ref="A7:A41"/>
    <mergeCell ref="B3:B6"/>
    <mergeCell ref="B7:B30"/>
    <mergeCell ref="B31:B37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5"/>
    </sheetView>
  </sheetViews>
  <sheetFormatPr defaultColWidth="9" defaultRowHeight="14.25" outlineLevelCol="7"/>
  <cols>
    <col min="1" max="16384" width="9" style="131"/>
  </cols>
  <sheetData>
    <row r="1" ht="15.75" spans="1:8">
      <c r="A1" s="132" t="s">
        <v>120</v>
      </c>
      <c r="B1" s="132"/>
      <c r="C1" s="132"/>
      <c r="D1" s="132"/>
      <c r="E1" s="132"/>
      <c r="F1" s="132"/>
      <c r="G1" s="132"/>
      <c r="H1" s="132"/>
    </row>
    <row r="2" ht="28.5" spans="1:8">
      <c r="A2" s="133" t="s">
        <v>121</v>
      </c>
      <c r="B2" s="133"/>
      <c r="C2" s="133"/>
      <c r="D2" s="134" t="s">
        <v>122</v>
      </c>
      <c r="E2" s="135" t="s">
        <v>123</v>
      </c>
      <c r="F2" s="134" t="s">
        <v>9</v>
      </c>
      <c r="G2" s="135" t="s">
        <v>123</v>
      </c>
      <c r="H2" s="134" t="s">
        <v>13</v>
      </c>
    </row>
    <row r="3" spans="1:8">
      <c r="A3" s="136" t="s">
        <v>124</v>
      </c>
      <c r="B3" s="133" t="s">
        <v>125</v>
      </c>
      <c r="C3" s="134" t="s">
        <v>126</v>
      </c>
      <c r="D3" s="134">
        <f>'附件1 综合素质课教学进程表'!H30</f>
        <v>340</v>
      </c>
      <c r="E3" s="137">
        <f>D3/SUM($D$3:$D$10)</f>
        <v>0.134920634920635</v>
      </c>
      <c r="F3" s="136">
        <f>'附件1 综合素质课教学进程表'!J30</f>
        <v>51</v>
      </c>
      <c r="G3" s="138">
        <f>F3/SUM($F$3:$F$10)</f>
        <v>0.335526315789474</v>
      </c>
      <c r="H3" s="134"/>
    </row>
    <row r="4" spans="1:8">
      <c r="A4" s="139"/>
      <c r="B4" s="133"/>
      <c r="C4" s="134" t="s">
        <v>16</v>
      </c>
      <c r="D4" s="134">
        <f>'附件1 综合素质课教学进程表'!I30</f>
        <v>426</v>
      </c>
      <c r="E4" s="137">
        <f t="shared" ref="E4:E10" si="0">D4/SUM($D$3:$D$10)</f>
        <v>0.169047619047619</v>
      </c>
      <c r="F4" s="140"/>
      <c r="G4" s="140"/>
      <c r="H4" s="134"/>
    </row>
    <row r="5" spans="1:8">
      <c r="A5" s="139"/>
      <c r="B5" s="133" t="s">
        <v>127</v>
      </c>
      <c r="C5" s="134" t="s">
        <v>126</v>
      </c>
      <c r="D5" s="134">
        <f>专业课安排表!H34</f>
        <v>658</v>
      </c>
      <c r="E5" s="137">
        <f t="shared" si="0"/>
        <v>0.261111111111111</v>
      </c>
      <c r="F5" s="136">
        <f>专业课安排表!J34</f>
        <v>78</v>
      </c>
      <c r="G5" s="138">
        <f>F5/SUM($F$3:$F$10)</f>
        <v>0.513157894736842</v>
      </c>
      <c r="H5" s="134"/>
    </row>
    <row r="6" spans="1:8">
      <c r="A6" s="140"/>
      <c r="B6" s="133"/>
      <c r="C6" s="134" t="s">
        <v>16</v>
      </c>
      <c r="D6" s="134">
        <f>专业课安排表!I34</f>
        <v>704</v>
      </c>
      <c r="E6" s="137">
        <f t="shared" si="0"/>
        <v>0.279365079365079</v>
      </c>
      <c r="F6" s="140"/>
      <c r="G6" s="140"/>
      <c r="H6" s="134"/>
    </row>
    <row r="7" spans="1:8">
      <c r="A7" s="136" t="s">
        <v>92</v>
      </c>
      <c r="B7" s="133" t="s">
        <v>125</v>
      </c>
      <c r="C7" s="134" t="s">
        <v>126</v>
      </c>
      <c r="D7" s="134">
        <f>'附件1 综合素质课教学进程表'!H40</f>
        <v>133</v>
      </c>
      <c r="E7" s="137">
        <f t="shared" si="0"/>
        <v>0.0527777777777778</v>
      </c>
      <c r="F7" s="136">
        <f>'附件1 综合素质课教学进程表'!J40</f>
        <v>13</v>
      </c>
      <c r="G7" s="138">
        <f>F7/SUM($F$3:$F$10)</f>
        <v>0.0855263157894737</v>
      </c>
      <c r="H7" s="134"/>
    </row>
    <row r="8" spans="1:8">
      <c r="A8" s="139"/>
      <c r="B8" s="133"/>
      <c r="C8" s="134" t="s">
        <v>16</v>
      </c>
      <c r="D8" s="134">
        <f>'附件1 综合素质课教学进程表'!I40</f>
        <v>85</v>
      </c>
      <c r="E8" s="137">
        <f t="shared" si="0"/>
        <v>0.0337301587301587</v>
      </c>
      <c r="F8" s="140"/>
      <c r="G8" s="140"/>
      <c r="H8" s="134"/>
    </row>
    <row r="9" spans="1:8">
      <c r="A9" s="139"/>
      <c r="B9" s="133" t="s">
        <v>127</v>
      </c>
      <c r="C9" s="134" t="s">
        <v>126</v>
      </c>
      <c r="D9" s="134">
        <f>专业课安排表!H43</f>
        <v>94</v>
      </c>
      <c r="E9" s="137">
        <f t="shared" si="0"/>
        <v>0.0373015873015873</v>
      </c>
      <c r="F9" s="136">
        <f>专业课安排表!J43</f>
        <v>10</v>
      </c>
      <c r="G9" s="138">
        <f>F9/SUM($F$3:$F$10)</f>
        <v>0.0657894736842105</v>
      </c>
      <c r="H9" s="134"/>
    </row>
    <row r="10" spans="1:8">
      <c r="A10" s="140"/>
      <c r="B10" s="133"/>
      <c r="C10" s="134" t="s">
        <v>16</v>
      </c>
      <c r="D10" s="134">
        <f>专业课安排表!I43</f>
        <v>80</v>
      </c>
      <c r="E10" s="137">
        <f t="shared" si="0"/>
        <v>0.0317460317460317</v>
      </c>
      <c r="F10" s="140"/>
      <c r="G10" s="140"/>
      <c r="H10" s="134"/>
    </row>
    <row r="11" spans="1:8">
      <c r="A11" s="133" t="s">
        <v>116</v>
      </c>
      <c r="B11" s="133"/>
      <c r="C11" s="133"/>
      <c r="D11" s="134">
        <f>SUM(D3:D10)</f>
        <v>2520</v>
      </c>
      <c r="E11" s="134"/>
      <c r="F11" s="134">
        <f>SUM(F3:F10)</f>
        <v>152</v>
      </c>
      <c r="G11" s="134"/>
      <c r="H11" s="134"/>
    </row>
    <row r="12" spans="1:8">
      <c r="A12" s="133" t="s">
        <v>128</v>
      </c>
      <c r="B12" s="133"/>
      <c r="C12" s="134" t="s">
        <v>129</v>
      </c>
      <c r="D12" s="134">
        <f>D3+D5+D7+D9</f>
        <v>1225</v>
      </c>
      <c r="E12" s="141">
        <v>0.4832</v>
      </c>
      <c r="F12" s="142"/>
      <c r="G12" s="143"/>
      <c r="H12" s="134"/>
    </row>
    <row r="13" spans="1:8">
      <c r="A13" s="133"/>
      <c r="B13" s="133"/>
      <c r="C13" s="134" t="s">
        <v>130</v>
      </c>
      <c r="D13" s="134">
        <f>D4+D6+D8+D10</f>
        <v>1295</v>
      </c>
      <c r="E13" s="141">
        <v>0.5168</v>
      </c>
      <c r="F13" s="142"/>
      <c r="G13" s="143"/>
      <c r="H13" s="134"/>
    </row>
    <row r="14" spans="1:8">
      <c r="A14" s="133" t="s">
        <v>131</v>
      </c>
      <c r="B14" s="133"/>
      <c r="C14" s="133"/>
      <c r="D14" s="134">
        <f>D12+D13</f>
        <v>2520</v>
      </c>
      <c r="E14" s="134"/>
      <c r="F14" s="134"/>
      <c r="G14" s="134"/>
      <c r="H14" s="134"/>
    </row>
    <row r="15" spans="6:8">
      <c r="F15" s="144" t="s">
        <v>132</v>
      </c>
      <c r="G15" s="145"/>
      <c r="H15" s="145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48"/>
  <sheetViews>
    <sheetView tabSelected="1" topLeftCell="A23" workbookViewId="0">
      <selection activeCell="O28" sqref="O28"/>
    </sheetView>
  </sheetViews>
  <sheetFormatPr defaultColWidth="9" defaultRowHeight="14.25"/>
  <cols>
    <col min="1" max="3" width="3.5" customWidth="1"/>
    <col min="4" max="4" width="19.125" style="88" customWidth="1"/>
    <col min="5" max="5" width="9.875" customWidth="1"/>
    <col min="6" max="6" width="2.625" customWidth="1"/>
    <col min="7" max="7" width="5.5" customWidth="1"/>
    <col min="8" max="9" width="4.875" customWidth="1"/>
    <col min="10" max="10" width="4.125" customWidth="1"/>
    <col min="11" max="16" width="4.875" style="72" customWidth="1"/>
    <col min="17" max="18" width="3.875" customWidth="1"/>
    <col min="19" max="19" width="15.875" customWidth="1"/>
  </cols>
  <sheetData>
    <row r="1" ht="18.75" spans="1:19">
      <c r="A1" s="89" t="s">
        <v>133</v>
      </c>
      <c r="B1" s="89"/>
      <c r="C1" s="89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19">
      <c r="A2" s="91" t="s">
        <v>1</v>
      </c>
      <c r="B2" s="91"/>
      <c r="C2" s="91"/>
      <c r="D2" s="91"/>
      <c r="E2" s="91"/>
      <c r="F2" s="92"/>
      <c r="G2" s="92"/>
      <c r="H2" s="92"/>
      <c r="I2" s="92"/>
      <c r="J2" s="92"/>
      <c r="K2" s="112"/>
      <c r="L2" s="113"/>
      <c r="M2" s="113"/>
      <c r="N2" s="114">
        <v>44854</v>
      </c>
      <c r="O2" s="105"/>
      <c r="P2" s="105"/>
      <c r="Q2" s="105"/>
      <c r="R2" s="105"/>
      <c r="S2" s="105"/>
    </row>
    <row r="3" spans="1:19">
      <c r="A3" s="46" t="s">
        <v>2</v>
      </c>
      <c r="B3" s="46" t="s">
        <v>3</v>
      </c>
      <c r="C3" s="46" t="s">
        <v>4</v>
      </c>
      <c r="D3" s="47" t="s">
        <v>5</v>
      </c>
      <c r="E3" s="47" t="s">
        <v>6</v>
      </c>
      <c r="F3" s="46" t="s">
        <v>7</v>
      </c>
      <c r="G3" s="48" t="s">
        <v>8</v>
      </c>
      <c r="H3" s="49"/>
      <c r="I3" s="49"/>
      <c r="J3" s="50" t="s">
        <v>9</v>
      </c>
      <c r="K3" s="60" t="s">
        <v>10</v>
      </c>
      <c r="L3" s="61"/>
      <c r="M3" s="61"/>
      <c r="N3" s="61"/>
      <c r="O3" s="61"/>
      <c r="P3" s="62"/>
      <c r="Q3" s="63" t="s">
        <v>11</v>
      </c>
      <c r="R3" s="63" t="s">
        <v>12</v>
      </c>
      <c r="S3" s="46" t="s">
        <v>13</v>
      </c>
    </row>
    <row r="4" spans="1:19">
      <c r="A4" s="51"/>
      <c r="B4" s="51"/>
      <c r="C4" s="51"/>
      <c r="D4" s="52"/>
      <c r="E4" s="52"/>
      <c r="F4" s="51"/>
      <c r="G4" s="46" t="s">
        <v>14</v>
      </c>
      <c r="H4" s="46" t="s">
        <v>15</v>
      </c>
      <c r="I4" s="53" t="s">
        <v>16</v>
      </c>
      <c r="J4" s="50"/>
      <c r="K4" s="60" t="s">
        <v>17</v>
      </c>
      <c r="L4" s="62"/>
      <c r="M4" s="60" t="s">
        <v>18</v>
      </c>
      <c r="N4" s="62"/>
      <c r="O4" s="60" t="s">
        <v>19</v>
      </c>
      <c r="P4" s="62"/>
      <c r="Q4" s="64"/>
      <c r="R4" s="64"/>
      <c r="S4" s="51"/>
    </row>
    <row r="5" spans="1:27">
      <c r="A5" s="51"/>
      <c r="B5" s="51"/>
      <c r="C5" s="51"/>
      <c r="D5" s="52"/>
      <c r="E5" s="52"/>
      <c r="F5" s="51"/>
      <c r="G5" s="51"/>
      <c r="H5" s="51"/>
      <c r="I5" s="54"/>
      <c r="J5" s="50"/>
      <c r="K5" s="65">
        <v>1</v>
      </c>
      <c r="L5" s="65">
        <v>2</v>
      </c>
      <c r="M5" s="65">
        <v>3</v>
      </c>
      <c r="N5" s="65">
        <v>4</v>
      </c>
      <c r="O5" s="65">
        <v>5</v>
      </c>
      <c r="P5" s="65">
        <v>6</v>
      </c>
      <c r="Q5" s="64"/>
      <c r="R5" s="64"/>
      <c r="S5" s="51"/>
      <c r="U5" s="128"/>
      <c r="V5" s="128"/>
      <c r="W5" s="128"/>
      <c r="X5" s="128"/>
      <c r="Y5" s="128"/>
      <c r="Z5" s="128"/>
      <c r="AA5" s="128"/>
    </row>
    <row r="6" spans="1:27">
      <c r="A6" s="55"/>
      <c r="B6" s="55"/>
      <c r="C6" s="55"/>
      <c r="D6" s="56"/>
      <c r="E6" s="56"/>
      <c r="F6" s="55"/>
      <c r="G6" s="55"/>
      <c r="H6" s="55"/>
      <c r="I6" s="57"/>
      <c r="J6" s="50"/>
      <c r="K6" s="66" t="s">
        <v>20</v>
      </c>
      <c r="L6" s="66">
        <v>18</v>
      </c>
      <c r="M6" s="66">
        <v>18</v>
      </c>
      <c r="N6" s="66">
        <v>18</v>
      </c>
      <c r="O6" s="66">
        <v>18</v>
      </c>
      <c r="P6" s="66">
        <v>18</v>
      </c>
      <c r="Q6" s="67"/>
      <c r="R6" s="67"/>
      <c r="S6" s="55"/>
      <c r="U6" s="128"/>
      <c r="V6" s="128"/>
      <c r="W6" s="128"/>
      <c r="X6" s="128"/>
      <c r="Y6" s="128"/>
      <c r="Z6" s="128"/>
      <c r="AA6" s="128"/>
    </row>
    <row r="7" ht="24.75" customHeight="1" spans="1:27">
      <c r="A7" s="46" t="s">
        <v>127</v>
      </c>
      <c r="B7" s="46" t="s">
        <v>22</v>
      </c>
      <c r="C7" s="13">
        <v>1</v>
      </c>
      <c r="D7" s="13" t="s">
        <v>134</v>
      </c>
      <c r="E7" s="13" t="s">
        <v>135</v>
      </c>
      <c r="F7" s="13" t="s">
        <v>25</v>
      </c>
      <c r="G7" s="13">
        <v>60</v>
      </c>
      <c r="H7" s="13">
        <v>40</v>
      </c>
      <c r="I7" s="13">
        <v>20</v>
      </c>
      <c r="J7" s="13">
        <v>4</v>
      </c>
      <c r="K7" s="36" t="s">
        <v>136</v>
      </c>
      <c r="L7" s="36"/>
      <c r="M7" s="36"/>
      <c r="N7" s="36"/>
      <c r="O7" s="36"/>
      <c r="P7" s="36"/>
      <c r="Q7" s="13" t="s">
        <v>36</v>
      </c>
      <c r="R7" s="13"/>
      <c r="S7" s="13"/>
      <c r="U7" s="30"/>
      <c r="V7" s="129"/>
      <c r="W7" s="129"/>
      <c r="X7" s="129"/>
      <c r="Y7" s="129"/>
      <c r="Z7" s="129"/>
      <c r="AA7" s="128"/>
    </row>
    <row r="8" ht="24.75" customHeight="1" spans="1:27">
      <c r="A8" s="51"/>
      <c r="B8" s="51"/>
      <c r="C8" s="13">
        <v>2</v>
      </c>
      <c r="D8" s="13" t="s">
        <v>137</v>
      </c>
      <c r="E8" s="13" t="s">
        <v>138</v>
      </c>
      <c r="F8" s="13" t="s">
        <v>25</v>
      </c>
      <c r="G8" s="13">
        <v>72</v>
      </c>
      <c r="H8" s="13">
        <v>40</v>
      </c>
      <c r="I8" s="13">
        <v>32</v>
      </c>
      <c r="J8" s="13">
        <v>4</v>
      </c>
      <c r="K8" s="36"/>
      <c r="L8" s="36" t="s">
        <v>139</v>
      </c>
      <c r="M8" s="36"/>
      <c r="N8" s="36"/>
      <c r="O8" s="36"/>
      <c r="P8" s="36"/>
      <c r="Q8" s="13" t="s">
        <v>36</v>
      </c>
      <c r="R8" s="13"/>
      <c r="S8" s="13"/>
      <c r="U8" s="30"/>
      <c r="V8" s="129"/>
      <c r="W8" s="129"/>
      <c r="X8" s="129"/>
      <c r="Y8" s="129"/>
      <c r="Z8" s="129"/>
      <c r="AA8" s="128"/>
    </row>
    <row r="9" ht="24.75" customHeight="1" spans="1:27">
      <c r="A9" s="51"/>
      <c r="B9" s="51"/>
      <c r="C9" s="13">
        <v>3</v>
      </c>
      <c r="D9" s="13" t="s">
        <v>140</v>
      </c>
      <c r="E9" s="13" t="s">
        <v>141</v>
      </c>
      <c r="F9" s="13" t="s">
        <v>25</v>
      </c>
      <c r="G9" s="13">
        <v>30</v>
      </c>
      <c r="H9" s="13">
        <v>10</v>
      </c>
      <c r="I9" s="13">
        <v>20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27</v>
      </c>
      <c r="R9" s="13"/>
      <c r="S9" s="13"/>
      <c r="U9" s="30"/>
      <c r="V9" s="129"/>
      <c r="W9" s="129"/>
      <c r="X9" s="129"/>
      <c r="Y9" s="129"/>
      <c r="Z9" s="129"/>
      <c r="AA9" s="128"/>
    </row>
    <row r="10" ht="24.75" customHeight="1" spans="1:27">
      <c r="A10" s="51"/>
      <c r="B10" s="51"/>
      <c r="C10" s="13">
        <v>4</v>
      </c>
      <c r="D10" s="13" t="s">
        <v>142</v>
      </c>
      <c r="E10" s="13" t="s">
        <v>143</v>
      </c>
      <c r="F10" s="13" t="s">
        <v>25</v>
      </c>
      <c r="G10" s="13">
        <v>36</v>
      </c>
      <c r="H10" s="13">
        <v>12</v>
      </c>
      <c r="I10" s="13">
        <v>24</v>
      </c>
      <c r="J10" s="13">
        <v>2</v>
      </c>
      <c r="K10" s="36"/>
      <c r="L10" s="36" t="s">
        <v>39</v>
      </c>
      <c r="M10" s="36"/>
      <c r="N10" s="36"/>
      <c r="O10" s="36"/>
      <c r="P10" s="36"/>
      <c r="Q10" s="42" t="s">
        <v>27</v>
      </c>
      <c r="R10" s="13"/>
      <c r="S10" s="13"/>
      <c r="U10" s="128"/>
      <c r="V10" s="128"/>
      <c r="W10" s="128"/>
      <c r="X10" s="128"/>
      <c r="Y10" s="128"/>
      <c r="Z10" s="128"/>
      <c r="AA10" s="128"/>
    </row>
    <row r="11" ht="24.75" customHeight="1" spans="1:19">
      <c r="A11" s="51"/>
      <c r="B11" s="51"/>
      <c r="C11" s="13">
        <v>5</v>
      </c>
      <c r="D11" s="13" t="s">
        <v>144</v>
      </c>
      <c r="E11" s="13" t="s">
        <v>145</v>
      </c>
      <c r="F11" s="13" t="s">
        <v>25</v>
      </c>
      <c r="G11" s="13">
        <v>30</v>
      </c>
      <c r="H11" s="13">
        <v>10</v>
      </c>
      <c r="I11" s="13">
        <v>20</v>
      </c>
      <c r="J11" s="13">
        <v>2</v>
      </c>
      <c r="K11" s="36" t="s">
        <v>35</v>
      </c>
      <c r="L11" s="36"/>
      <c r="M11" s="36"/>
      <c r="N11" s="36"/>
      <c r="O11" s="36"/>
      <c r="P11" s="36"/>
      <c r="Q11" s="42" t="s">
        <v>27</v>
      </c>
      <c r="R11" s="13"/>
      <c r="S11" s="13"/>
    </row>
    <row r="12" ht="24.75" customHeight="1" spans="1:19">
      <c r="A12" s="51"/>
      <c r="B12" s="51"/>
      <c r="C12" s="13">
        <v>6</v>
      </c>
      <c r="D12" s="13" t="s">
        <v>146</v>
      </c>
      <c r="E12" s="13" t="s">
        <v>147</v>
      </c>
      <c r="F12" s="13" t="s">
        <v>25</v>
      </c>
      <c r="G12" s="13">
        <v>36</v>
      </c>
      <c r="H12" s="13">
        <v>12</v>
      </c>
      <c r="I12" s="13">
        <v>24</v>
      </c>
      <c r="J12" s="13">
        <v>2</v>
      </c>
      <c r="K12" s="36"/>
      <c r="L12" s="36" t="s">
        <v>39</v>
      </c>
      <c r="M12" s="36"/>
      <c r="N12" s="36"/>
      <c r="O12" s="36"/>
      <c r="P12" s="36"/>
      <c r="Q12" s="42" t="s">
        <v>27</v>
      </c>
      <c r="R12" s="13"/>
      <c r="S12" s="13"/>
    </row>
    <row r="13" ht="24.75" customHeight="1" spans="1:19">
      <c r="A13" s="51"/>
      <c r="B13" s="51"/>
      <c r="C13" s="13">
        <v>7</v>
      </c>
      <c r="D13" s="13" t="s">
        <v>148</v>
      </c>
      <c r="E13" s="93" t="s">
        <v>149</v>
      </c>
      <c r="F13" s="13" t="s">
        <v>25</v>
      </c>
      <c r="G13" s="13">
        <v>30</v>
      </c>
      <c r="H13" s="13">
        <v>20</v>
      </c>
      <c r="I13" s="13">
        <v>10</v>
      </c>
      <c r="J13" s="13">
        <v>2</v>
      </c>
      <c r="K13" s="36" t="s">
        <v>35</v>
      </c>
      <c r="L13" s="36"/>
      <c r="M13" s="36"/>
      <c r="N13" s="36"/>
      <c r="O13" s="36"/>
      <c r="P13" s="36"/>
      <c r="Q13" s="13" t="s">
        <v>36</v>
      </c>
      <c r="R13" s="36"/>
      <c r="S13" s="13"/>
    </row>
    <row r="14" ht="24.75" customHeight="1" spans="1:19">
      <c r="A14" s="51"/>
      <c r="B14" s="51"/>
      <c r="C14" s="13">
        <v>8</v>
      </c>
      <c r="D14" s="13" t="s">
        <v>150</v>
      </c>
      <c r="E14" s="13" t="s">
        <v>151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 t="s">
        <v>39</v>
      </c>
      <c r="M14" s="36"/>
      <c r="N14" s="36"/>
      <c r="O14" s="36"/>
      <c r="P14" s="36"/>
      <c r="Q14" s="13" t="s">
        <v>36</v>
      </c>
      <c r="R14" s="36"/>
      <c r="S14" s="13"/>
    </row>
    <row r="15" ht="24.75" customHeight="1" spans="1:19">
      <c r="A15" s="51"/>
      <c r="B15" s="51"/>
      <c r="C15" s="13">
        <v>9</v>
      </c>
      <c r="D15" s="13" t="s">
        <v>152</v>
      </c>
      <c r="E15" s="13" t="s">
        <v>153</v>
      </c>
      <c r="F15" s="13" t="s">
        <v>25</v>
      </c>
      <c r="G15" s="13">
        <v>72</v>
      </c>
      <c r="H15" s="13">
        <v>20</v>
      </c>
      <c r="I15" s="13">
        <v>52</v>
      </c>
      <c r="J15" s="13">
        <v>4</v>
      </c>
      <c r="K15" s="1"/>
      <c r="L15" s="36"/>
      <c r="M15" s="36" t="s">
        <v>139</v>
      </c>
      <c r="N15" s="36"/>
      <c r="O15" s="36"/>
      <c r="P15" s="36"/>
      <c r="Q15" s="42" t="s">
        <v>27</v>
      </c>
      <c r="R15" s="36"/>
      <c r="S15" s="13"/>
    </row>
    <row r="16" ht="24.75" customHeight="1" spans="1:19">
      <c r="A16" s="51"/>
      <c r="B16" s="51"/>
      <c r="C16" s="13">
        <v>10</v>
      </c>
      <c r="D16" s="13" t="s">
        <v>154</v>
      </c>
      <c r="E16" s="13" t="s">
        <v>155</v>
      </c>
      <c r="F16" s="13" t="s">
        <v>25</v>
      </c>
      <c r="G16" s="13">
        <v>72</v>
      </c>
      <c r="H16" s="13">
        <v>20</v>
      </c>
      <c r="I16" s="13">
        <v>52</v>
      </c>
      <c r="J16" s="13">
        <v>4</v>
      </c>
      <c r="K16" s="36"/>
      <c r="L16" s="36"/>
      <c r="M16" s="36"/>
      <c r="N16" s="36" t="s">
        <v>139</v>
      </c>
      <c r="O16" s="36"/>
      <c r="P16" s="36"/>
      <c r="Q16" s="42" t="s">
        <v>27</v>
      </c>
      <c r="R16" s="15"/>
      <c r="S16" s="13"/>
    </row>
    <row r="17" ht="24.75" customHeight="1" spans="1:19">
      <c r="A17" s="51"/>
      <c r="B17" s="51"/>
      <c r="C17" s="13">
        <v>11</v>
      </c>
      <c r="D17" s="13" t="s">
        <v>156</v>
      </c>
      <c r="E17" s="13" t="s">
        <v>157</v>
      </c>
      <c r="F17" s="13" t="s">
        <v>25</v>
      </c>
      <c r="G17" s="13">
        <v>36</v>
      </c>
      <c r="H17" s="13">
        <v>20</v>
      </c>
      <c r="I17" s="13">
        <v>16</v>
      </c>
      <c r="J17" s="13">
        <v>2</v>
      </c>
      <c r="K17" s="36"/>
      <c r="L17" s="36"/>
      <c r="M17" s="36" t="s">
        <v>39</v>
      </c>
      <c r="N17" s="36"/>
      <c r="O17" s="36"/>
      <c r="P17" s="36"/>
      <c r="Q17" s="36" t="s">
        <v>36</v>
      </c>
      <c r="R17" s="15"/>
      <c r="S17" s="13"/>
    </row>
    <row r="18" ht="24.75" customHeight="1" spans="1:19">
      <c r="A18" s="51"/>
      <c r="B18" s="51"/>
      <c r="C18" s="13">
        <v>12</v>
      </c>
      <c r="D18" s="50" t="s">
        <v>158</v>
      </c>
      <c r="E18" s="50" t="s">
        <v>159</v>
      </c>
      <c r="F18" s="13" t="s">
        <v>25</v>
      </c>
      <c r="G18" s="50">
        <v>72</v>
      </c>
      <c r="H18" s="50">
        <v>36</v>
      </c>
      <c r="I18" s="50">
        <v>36</v>
      </c>
      <c r="J18" s="50">
        <v>4</v>
      </c>
      <c r="K18" s="38"/>
      <c r="L18" s="39"/>
      <c r="M18" s="39"/>
      <c r="N18" s="36"/>
      <c r="O18" s="36" t="s">
        <v>139</v>
      </c>
      <c r="P18" s="39"/>
      <c r="Q18" s="36" t="s">
        <v>36</v>
      </c>
      <c r="R18" s="15"/>
      <c r="S18" s="13"/>
    </row>
    <row r="19" ht="24.75" customHeight="1" spans="1:19">
      <c r="A19" s="51"/>
      <c r="B19" s="51"/>
      <c r="C19" s="13">
        <v>13</v>
      </c>
      <c r="D19" s="50" t="s">
        <v>160</v>
      </c>
      <c r="E19" s="50" t="s">
        <v>161</v>
      </c>
      <c r="F19" s="13" t="s">
        <v>25</v>
      </c>
      <c r="G19" s="50">
        <v>36</v>
      </c>
      <c r="H19" s="50">
        <v>24</v>
      </c>
      <c r="I19" s="50">
        <v>12</v>
      </c>
      <c r="J19" s="50">
        <v>2</v>
      </c>
      <c r="K19" s="38"/>
      <c r="L19" s="36" t="s">
        <v>39</v>
      </c>
      <c r="M19" s="36"/>
      <c r="N19" s="36"/>
      <c r="O19" s="36"/>
      <c r="P19" s="39"/>
      <c r="Q19" s="42" t="s">
        <v>27</v>
      </c>
      <c r="R19" s="15"/>
      <c r="S19" s="13"/>
    </row>
    <row r="20" ht="24.75" customHeight="1" spans="1:19">
      <c r="A20" s="51"/>
      <c r="B20" s="51"/>
      <c r="C20" s="13">
        <v>14</v>
      </c>
      <c r="D20" s="13" t="s">
        <v>162</v>
      </c>
      <c r="E20" s="93" t="s">
        <v>163</v>
      </c>
      <c r="F20" s="13" t="s">
        <v>25</v>
      </c>
      <c r="G20" s="13">
        <v>72</v>
      </c>
      <c r="H20" s="13">
        <v>48</v>
      </c>
      <c r="I20" s="13">
        <v>24</v>
      </c>
      <c r="J20" s="13">
        <v>4</v>
      </c>
      <c r="K20" s="1"/>
      <c r="L20" s="36"/>
      <c r="M20" s="36" t="s">
        <v>139</v>
      </c>
      <c r="N20" s="36"/>
      <c r="O20" s="36"/>
      <c r="P20" s="36"/>
      <c r="Q20" s="13" t="s">
        <v>36</v>
      </c>
      <c r="R20" s="13"/>
      <c r="S20" s="13" t="s">
        <v>164</v>
      </c>
    </row>
    <row r="21" ht="24.75" customHeight="1" spans="1:19">
      <c r="A21" s="51"/>
      <c r="B21" s="51"/>
      <c r="C21" s="13">
        <v>15</v>
      </c>
      <c r="D21" s="13" t="s">
        <v>165</v>
      </c>
      <c r="E21" s="13" t="s">
        <v>166</v>
      </c>
      <c r="F21" s="13" t="s">
        <v>25</v>
      </c>
      <c r="G21" s="13">
        <v>72</v>
      </c>
      <c r="H21" s="13">
        <v>40</v>
      </c>
      <c r="I21" s="13">
        <v>32</v>
      </c>
      <c r="J21" s="13">
        <v>4</v>
      </c>
      <c r="K21" s="36"/>
      <c r="L21" s="36"/>
      <c r="M21" s="36"/>
      <c r="N21" s="36" t="s">
        <v>139</v>
      </c>
      <c r="O21" s="36"/>
      <c r="P21" s="36"/>
      <c r="Q21" s="13" t="s">
        <v>36</v>
      </c>
      <c r="R21" s="36"/>
      <c r="S21" s="13" t="s">
        <v>164</v>
      </c>
    </row>
    <row r="22" ht="24.75" customHeight="1" spans="1:19">
      <c r="A22" s="51"/>
      <c r="B22" s="51"/>
      <c r="C22" s="13">
        <v>16</v>
      </c>
      <c r="D22" s="13" t="s">
        <v>167</v>
      </c>
      <c r="E22" s="13" t="s">
        <v>168</v>
      </c>
      <c r="F22" s="13" t="s">
        <v>25</v>
      </c>
      <c r="G22" s="13">
        <v>72</v>
      </c>
      <c r="H22" s="13">
        <v>36</v>
      </c>
      <c r="I22" s="13">
        <v>36</v>
      </c>
      <c r="J22" s="13">
        <v>4</v>
      </c>
      <c r="K22" s="36"/>
      <c r="L22" s="36"/>
      <c r="M22" s="36"/>
      <c r="N22" s="36"/>
      <c r="O22" s="36" t="s">
        <v>139</v>
      </c>
      <c r="P22" s="36"/>
      <c r="Q22" s="13" t="s">
        <v>36</v>
      </c>
      <c r="R22" s="36"/>
      <c r="S22" s="13" t="s">
        <v>164</v>
      </c>
    </row>
    <row r="23" ht="24.75" customHeight="1" spans="1:19">
      <c r="A23" s="51"/>
      <c r="B23" s="51"/>
      <c r="C23" s="13">
        <v>17</v>
      </c>
      <c r="D23" s="13" t="s">
        <v>169</v>
      </c>
      <c r="E23" s="13" t="s">
        <v>170</v>
      </c>
      <c r="F23" s="13" t="s">
        <v>25</v>
      </c>
      <c r="G23" s="13">
        <v>36</v>
      </c>
      <c r="H23" s="13">
        <v>18</v>
      </c>
      <c r="I23" s="13">
        <v>18</v>
      </c>
      <c r="J23" s="13">
        <v>2</v>
      </c>
      <c r="K23" s="36"/>
      <c r="L23" s="36"/>
      <c r="M23" s="36"/>
      <c r="N23" s="36" t="s">
        <v>39</v>
      </c>
      <c r="O23" s="36"/>
      <c r="P23" s="36"/>
      <c r="Q23" s="36" t="s">
        <v>36</v>
      </c>
      <c r="R23" s="15"/>
      <c r="S23" s="13" t="s">
        <v>164</v>
      </c>
    </row>
    <row r="24" ht="24.75" customHeight="1" spans="1:19">
      <c r="A24" s="51"/>
      <c r="B24" s="51"/>
      <c r="C24" s="13">
        <v>18</v>
      </c>
      <c r="D24" s="13" t="s">
        <v>171</v>
      </c>
      <c r="E24" s="13" t="s">
        <v>172</v>
      </c>
      <c r="F24" s="13" t="s">
        <v>25</v>
      </c>
      <c r="G24" s="13">
        <v>36</v>
      </c>
      <c r="H24" s="13">
        <v>16</v>
      </c>
      <c r="I24" s="13">
        <v>20</v>
      </c>
      <c r="J24" s="13">
        <v>2</v>
      </c>
      <c r="K24" s="36"/>
      <c r="L24" s="36"/>
      <c r="M24" s="36"/>
      <c r="N24" s="36"/>
      <c r="O24" s="36" t="s">
        <v>39</v>
      </c>
      <c r="P24" s="36"/>
      <c r="Q24" s="42" t="s">
        <v>27</v>
      </c>
      <c r="R24" s="15"/>
      <c r="S24" s="13" t="s">
        <v>164</v>
      </c>
    </row>
    <row r="25" ht="24.75" customHeight="1" spans="1:19">
      <c r="A25" s="51"/>
      <c r="B25" s="51"/>
      <c r="C25" s="13">
        <v>19</v>
      </c>
      <c r="D25" s="13" t="s">
        <v>173</v>
      </c>
      <c r="E25" s="13" t="s">
        <v>174</v>
      </c>
      <c r="F25" s="13" t="s">
        <v>25</v>
      </c>
      <c r="G25" s="13">
        <v>72</v>
      </c>
      <c r="H25" s="13">
        <v>48</v>
      </c>
      <c r="I25" s="13">
        <v>24</v>
      </c>
      <c r="J25" s="13">
        <v>4</v>
      </c>
      <c r="K25" s="36"/>
      <c r="L25" s="36" t="s">
        <v>139</v>
      </c>
      <c r="M25" s="36"/>
      <c r="N25" s="36"/>
      <c r="O25" s="36"/>
      <c r="P25" s="36"/>
      <c r="Q25" s="36" t="s">
        <v>36</v>
      </c>
      <c r="R25" s="15"/>
      <c r="S25" s="13" t="s">
        <v>164</v>
      </c>
    </row>
    <row r="26" ht="24.75" customHeight="1" spans="1:19">
      <c r="A26" s="51"/>
      <c r="B26" s="51"/>
      <c r="C26" s="13">
        <v>20</v>
      </c>
      <c r="D26" s="13" t="s">
        <v>175</v>
      </c>
      <c r="E26" s="13" t="s">
        <v>176</v>
      </c>
      <c r="F26" s="13" t="s">
        <v>25</v>
      </c>
      <c r="G26" s="13">
        <v>36</v>
      </c>
      <c r="H26" s="13">
        <v>10</v>
      </c>
      <c r="I26" s="13">
        <v>26</v>
      </c>
      <c r="J26" s="13">
        <v>2</v>
      </c>
      <c r="K26" s="36"/>
      <c r="L26" s="36"/>
      <c r="M26" s="36" t="s">
        <v>39</v>
      </c>
      <c r="N26" s="36"/>
      <c r="O26" s="36"/>
      <c r="P26" s="36"/>
      <c r="Q26" s="42" t="s">
        <v>27</v>
      </c>
      <c r="R26" s="15"/>
      <c r="S26" s="13" t="s">
        <v>164</v>
      </c>
    </row>
    <row r="27" ht="24.75" customHeight="1" spans="1:19">
      <c r="A27" s="51"/>
      <c r="B27" s="51"/>
      <c r="C27" s="13">
        <v>21</v>
      </c>
      <c r="D27" s="13" t="s">
        <v>177</v>
      </c>
      <c r="E27" s="93" t="s">
        <v>178</v>
      </c>
      <c r="F27" s="13" t="s">
        <v>25</v>
      </c>
      <c r="G27" s="13">
        <v>72</v>
      </c>
      <c r="H27" s="13">
        <v>24</v>
      </c>
      <c r="I27" s="13">
        <v>48</v>
      </c>
      <c r="J27" s="13">
        <v>4</v>
      </c>
      <c r="K27" s="1"/>
      <c r="L27" s="36"/>
      <c r="M27" s="36" t="s">
        <v>139</v>
      </c>
      <c r="N27" s="36"/>
      <c r="O27" s="36"/>
      <c r="P27" s="36"/>
      <c r="Q27" s="36" t="s">
        <v>36</v>
      </c>
      <c r="R27" s="15"/>
      <c r="S27" s="13" t="s">
        <v>164</v>
      </c>
    </row>
    <row r="28" ht="24.75" customHeight="1" spans="1:19">
      <c r="A28" s="51"/>
      <c r="B28" s="51"/>
      <c r="C28" s="13">
        <v>22</v>
      </c>
      <c r="D28" s="13" t="s">
        <v>179</v>
      </c>
      <c r="E28" s="13" t="s">
        <v>180</v>
      </c>
      <c r="F28" s="13" t="s">
        <v>25</v>
      </c>
      <c r="G28" s="13">
        <v>72</v>
      </c>
      <c r="H28" s="13">
        <v>36</v>
      </c>
      <c r="I28" s="13">
        <v>36</v>
      </c>
      <c r="J28" s="13">
        <v>4</v>
      </c>
      <c r="K28" s="36"/>
      <c r="L28" s="36"/>
      <c r="M28" s="36"/>
      <c r="N28" s="36"/>
      <c r="O28" s="36" t="s">
        <v>139</v>
      </c>
      <c r="P28" s="36"/>
      <c r="Q28" s="36" t="s">
        <v>36</v>
      </c>
      <c r="R28" s="15"/>
      <c r="S28" s="13" t="s">
        <v>164</v>
      </c>
    </row>
    <row r="29" ht="24.75" customHeight="1" spans="1:19">
      <c r="A29" s="51"/>
      <c r="B29" s="51"/>
      <c r="C29" s="13">
        <v>23</v>
      </c>
      <c r="D29" s="13" t="s">
        <v>181</v>
      </c>
      <c r="E29" s="94" t="s">
        <v>182</v>
      </c>
      <c r="F29" s="13" t="s">
        <v>25</v>
      </c>
      <c r="G29" s="13">
        <v>36</v>
      </c>
      <c r="H29" s="13">
        <v>20</v>
      </c>
      <c r="I29" s="13">
        <v>16</v>
      </c>
      <c r="J29" s="13">
        <v>2</v>
      </c>
      <c r="K29" s="36"/>
      <c r="L29" s="36"/>
      <c r="M29" s="36"/>
      <c r="N29" s="36" t="s">
        <v>39</v>
      </c>
      <c r="O29" s="36"/>
      <c r="P29" s="36"/>
      <c r="Q29" s="36" t="s">
        <v>36</v>
      </c>
      <c r="R29" s="15"/>
      <c r="S29" s="13" t="s">
        <v>164</v>
      </c>
    </row>
    <row r="30" ht="24.75" customHeight="1" spans="1:19">
      <c r="A30" s="51"/>
      <c r="B30" s="51"/>
      <c r="C30" s="13">
        <v>24</v>
      </c>
      <c r="D30" s="13" t="s">
        <v>183</v>
      </c>
      <c r="E30" s="13" t="s">
        <v>184</v>
      </c>
      <c r="F30" s="13" t="s">
        <v>25</v>
      </c>
      <c r="G30" s="13">
        <v>72</v>
      </c>
      <c r="H30" s="13">
        <v>36</v>
      </c>
      <c r="I30" s="13">
        <v>36</v>
      </c>
      <c r="J30" s="13">
        <v>4</v>
      </c>
      <c r="K30" s="36"/>
      <c r="L30" s="36"/>
      <c r="M30" s="36"/>
      <c r="N30" s="36" t="s">
        <v>139</v>
      </c>
      <c r="O30" s="36"/>
      <c r="P30" s="36"/>
      <c r="Q30" s="42" t="s">
        <v>27</v>
      </c>
      <c r="R30" s="15"/>
      <c r="S30" s="13" t="s">
        <v>164</v>
      </c>
    </row>
    <row r="31" ht="24.75" customHeight="1" spans="1:19">
      <c r="A31" s="51"/>
      <c r="B31" s="51"/>
      <c r="C31" s="13">
        <v>25</v>
      </c>
      <c r="D31" s="13" t="s">
        <v>185</v>
      </c>
      <c r="E31" s="13" t="s">
        <v>186</v>
      </c>
      <c r="F31" s="13" t="s">
        <v>25</v>
      </c>
      <c r="G31" s="50">
        <v>36</v>
      </c>
      <c r="H31" s="50">
        <v>14</v>
      </c>
      <c r="I31" s="50">
        <v>22</v>
      </c>
      <c r="J31" s="50">
        <v>2</v>
      </c>
      <c r="K31" s="38"/>
      <c r="L31" s="39"/>
      <c r="M31" s="39"/>
      <c r="N31" s="36" t="s">
        <v>39</v>
      </c>
      <c r="O31" s="36"/>
      <c r="P31" s="39"/>
      <c r="Q31" s="42" t="s">
        <v>27</v>
      </c>
      <c r="R31" s="15"/>
      <c r="S31" s="13" t="s">
        <v>164</v>
      </c>
    </row>
    <row r="32" ht="24.75" customHeight="1" spans="1:19">
      <c r="A32" s="51"/>
      <c r="B32" s="51"/>
      <c r="C32" s="13">
        <v>26</v>
      </c>
      <c r="D32" s="13" t="s">
        <v>187</v>
      </c>
      <c r="E32" s="93" t="s">
        <v>188</v>
      </c>
      <c r="F32" s="13" t="s">
        <v>25</v>
      </c>
      <c r="G32" s="13">
        <v>30</v>
      </c>
      <c r="H32" s="13">
        <v>20</v>
      </c>
      <c r="I32" s="13">
        <v>10</v>
      </c>
      <c r="J32" s="13">
        <v>2</v>
      </c>
      <c r="K32" s="36" t="s">
        <v>35</v>
      </c>
      <c r="L32" s="36"/>
      <c r="M32" s="39"/>
      <c r="N32" s="39"/>
      <c r="O32" s="39"/>
      <c r="P32" s="39"/>
      <c r="Q32" s="15" t="s">
        <v>36</v>
      </c>
      <c r="R32" s="15"/>
      <c r="S32" s="13"/>
    </row>
    <row r="33" ht="24.75" customHeight="1" spans="1:19">
      <c r="A33" s="51"/>
      <c r="B33" s="51"/>
      <c r="C33" s="13">
        <v>27</v>
      </c>
      <c r="D33" s="13" t="s">
        <v>189</v>
      </c>
      <c r="E33" s="93" t="s">
        <v>190</v>
      </c>
      <c r="F33" s="13" t="s">
        <v>25</v>
      </c>
      <c r="G33" s="13">
        <v>30</v>
      </c>
      <c r="H33" s="13">
        <v>10</v>
      </c>
      <c r="I33" s="13">
        <v>20</v>
      </c>
      <c r="J33" s="13">
        <v>2</v>
      </c>
      <c r="K33" s="36" t="s">
        <v>35</v>
      </c>
      <c r="L33" s="39"/>
      <c r="M33" s="39"/>
      <c r="N33" s="39"/>
      <c r="O33" s="39"/>
      <c r="P33" s="39"/>
      <c r="Q33" s="42" t="s">
        <v>27</v>
      </c>
      <c r="R33" s="15"/>
      <c r="S33" s="13"/>
    </row>
    <row r="34" ht="21.75" customHeight="1" spans="1:19">
      <c r="A34" s="51"/>
      <c r="B34" s="95"/>
      <c r="C34" s="96" t="s">
        <v>91</v>
      </c>
      <c r="D34" s="97"/>
      <c r="E34" s="97"/>
      <c r="F34" s="98"/>
      <c r="G34" s="99">
        <f>SUM(G7:G33)</f>
        <v>1362</v>
      </c>
      <c r="H34" s="99">
        <f>SUM(H7:H33)</f>
        <v>658</v>
      </c>
      <c r="I34" s="99">
        <f>SUM(I7:I33)</f>
        <v>704</v>
      </c>
      <c r="J34" s="99">
        <f>SUM(J7:J33)</f>
        <v>78</v>
      </c>
      <c r="K34" s="115" t="s">
        <v>191</v>
      </c>
      <c r="L34" s="115" t="s">
        <v>192</v>
      </c>
      <c r="M34" s="115" t="s">
        <v>192</v>
      </c>
      <c r="N34" s="115" t="s">
        <v>193</v>
      </c>
      <c r="O34" s="115" t="s">
        <v>191</v>
      </c>
      <c r="P34" s="115"/>
      <c r="Q34" s="50"/>
      <c r="R34" s="99"/>
      <c r="S34" s="50"/>
    </row>
    <row r="35" ht="21.75" customHeight="1" spans="1:19">
      <c r="A35" s="51"/>
      <c r="B35" s="51" t="s">
        <v>92</v>
      </c>
      <c r="C35" s="13">
        <v>1</v>
      </c>
      <c r="D35" s="13" t="s">
        <v>194</v>
      </c>
      <c r="E35" s="13" t="s">
        <v>195</v>
      </c>
      <c r="F35" s="13" t="s">
        <v>25</v>
      </c>
      <c r="G35" s="5">
        <v>30</v>
      </c>
      <c r="H35" s="5">
        <v>20</v>
      </c>
      <c r="I35" s="5">
        <v>10</v>
      </c>
      <c r="J35" s="5">
        <v>2</v>
      </c>
      <c r="K35" s="116" t="s">
        <v>35</v>
      </c>
      <c r="L35" s="117"/>
      <c r="M35" s="36"/>
      <c r="N35" s="36"/>
      <c r="O35" s="36"/>
      <c r="P35" s="36"/>
      <c r="Q35" s="42" t="s">
        <v>27</v>
      </c>
      <c r="R35" s="36"/>
      <c r="S35" s="5" t="s">
        <v>196</v>
      </c>
    </row>
    <row r="36" ht="22.5" customHeight="1" spans="1:19">
      <c r="A36" s="51"/>
      <c r="B36" s="51"/>
      <c r="C36" s="13">
        <v>2</v>
      </c>
      <c r="D36" s="13" t="s">
        <v>197</v>
      </c>
      <c r="E36" s="13" t="s">
        <v>198</v>
      </c>
      <c r="F36" s="13" t="s">
        <v>25</v>
      </c>
      <c r="G36" s="11"/>
      <c r="H36" s="11"/>
      <c r="I36" s="11"/>
      <c r="J36" s="11"/>
      <c r="K36" s="118"/>
      <c r="L36" s="119"/>
      <c r="M36" s="36"/>
      <c r="N36" s="36"/>
      <c r="O36" s="36"/>
      <c r="P36" s="36"/>
      <c r="Q36" s="42" t="s">
        <v>27</v>
      </c>
      <c r="R36" s="36"/>
      <c r="S36" s="11"/>
    </row>
    <row r="37" ht="22.5" customHeight="1" spans="1:19">
      <c r="A37" s="51"/>
      <c r="B37" s="51"/>
      <c r="C37" s="13">
        <v>3</v>
      </c>
      <c r="D37" s="13" t="s">
        <v>199</v>
      </c>
      <c r="E37" s="13" t="s">
        <v>200</v>
      </c>
      <c r="F37" s="13" t="s">
        <v>25</v>
      </c>
      <c r="G37" s="5">
        <v>36</v>
      </c>
      <c r="H37" s="5">
        <v>10</v>
      </c>
      <c r="I37" s="5">
        <v>26</v>
      </c>
      <c r="J37" s="5">
        <v>2</v>
      </c>
      <c r="K37" s="36"/>
      <c r="L37" s="36"/>
      <c r="M37" s="116" t="s">
        <v>39</v>
      </c>
      <c r="N37" s="36"/>
      <c r="O37" s="36"/>
      <c r="P37" s="36"/>
      <c r="Q37" s="42" t="s">
        <v>27</v>
      </c>
      <c r="R37" s="36"/>
      <c r="S37" s="5" t="s">
        <v>196</v>
      </c>
    </row>
    <row r="38" ht="22.5" customHeight="1" spans="1:19">
      <c r="A38" s="51"/>
      <c r="B38" s="51"/>
      <c r="C38" s="13">
        <v>4</v>
      </c>
      <c r="D38" s="13" t="s">
        <v>201</v>
      </c>
      <c r="E38" s="13" t="s">
        <v>202</v>
      </c>
      <c r="F38" s="13" t="s">
        <v>25</v>
      </c>
      <c r="G38" s="11"/>
      <c r="H38" s="11"/>
      <c r="I38" s="11"/>
      <c r="J38" s="11"/>
      <c r="K38" s="36"/>
      <c r="L38" s="36"/>
      <c r="M38" s="118"/>
      <c r="N38" s="36"/>
      <c r="O38" s="36"/>
      <c r="P38" s="36"/>
      <c r="Q38" s="42" t="s">
        <v>27</v>
      </c>
      <c r="R38" s="36"/>
      <c r="S38" s="11"/>
    </row>
    <row r="39" ht="22.5" customHeight="1" spans="1:19">
      <c r="A39" s="51"/>
      <c r="B39" s="51"/>
      <c r="C39" s="13">
        <v>5</v>
      </c>
      <c r="D39" s="13" t="s">
        <v>203</v>
      </c>
      <c r="E39" s="13" t="s">
        <v>204</v>
      </c>
      <c r="F39" s="13" t="s">
        <v>25</v>
      </c>
      <c r="G39" s="5">
        <v>36</v>
      </c>
      <c r="H39" s="5">
        <v>24</v>
      </c>
      <c r="I39" s="5">
        <v>12</v>
      </c>
      <c r="J39" s="5">
        <v>2</v>
      </c>
      <c r="K39" s="36"/>
      <c r="L39" s="36"/>
      <c r="M39" s="36"/>
      <c r="N39" s="36"/>
      <c r="O39" s="116" t="s">
        <v>39</v>
      </c>
      <c r="P39" s="36"/>
      <c r="Q39" s="42" t="s">
        <v>27</v>
      </c>
      <c r="R39" s="36"/>
      <c r="S39" s="5" t="s">
        <v>196</v>
      </c>
    </row>
    <row r="40" ht="22.5" customHeight="1" spans="1:19">
      <c r="A40" s="51"/>
      <c r="B40" s="51"/>
      <c r="C40" s="13">
        <v>6</v>
      </c>
      <c r="D40" s="13" t="s">
        <v>205</v>
      </c>
      <c r="E40" s="13" t="s">
        <v>206</v>
      </c>
      <c r="F40" s="13" t="s">
        <v>25</v>
      </c>
      <c r="G40" s="11"/>
      <c r="H40" s="11"/>
      <c r="I40" s="11"/>
      <c r="J40" s="11"/>
      <c r="K40" s="36"/>
      <c r="L40" s="36"/>
      <c r="M40" s="36"/>
      <c r="N40" s="36"/>
      <c r="O40" s="118"/>
      <c r="P40" s="36"/>
      <c r="Q40" s="42" t="s">
        <v>27</v>
      </c>
      <c r="R40" s="36"/>
      <c r="S40" s="11"/>
    </row>
    <row r="41" ht="22.5" customHeight="1" spans="1:19">
      <c r="A41" s="51"/>
      <c r="B41" s="51"/>
      <c r="C41" s="50">
        <v>7</v>
      </c>
      <c r="D41" s="50" t="s">
        <v>207</v>
      </c>
      <c r="E41" s="49" t="s">
        <v>208</v>
      </c>
      <c r="F41" s="50" t="s">
        <v>25</v>
      </c>
      <c r="G41" s="100">
        <v>72</v>
      </c>
      <c r="H41" s="100">
        <v>40</v>
      </c>
      <c r="I41" s="100">
        <v>32</v>
      </c>
      <c r="J41" s="100">
        <v>4</v>
      </c>
      <c r="K41" s="65"/>
      <c r="L41" s="65"/>
      <c r="M41" s="65"/>
      <c r="N41" s="65"/>
      <c r="O41" s="120" t="s">
        <v>139</v>
      </c>
      <c r="P41" s="65"/>
      <c r="Q41" s="42" t="s">
        <v>27</v>
      </c>
      <c r="R41" s="50"/>
      <c r="S41" s="52" t="s">
        <v>196</v>
      </c>
    </row>
    <row r="42" ht="22.5" customHeight="1" spans="1:19">
      <c r="A42" s="51"/>
      <c r="B42" s="51"/>
      <c r="C42" s="50">
        <v>8</v>
      </c>
      <c r="D42" s="50" t="s">
        <v>209</v>
      </c>
      <c r="E42" s="49" t="s">
        <v>210</v>
      </c>
      <c r="F42" s="50" t="s">
        <v>25</v>
      </c>
      <c r="G42" s="101"/>
      <c r="H42" s="101"/>
      <c r="I42" s="101"/>
      <c r="J42" s="101"/>
      <c r="K42" s="65"/>
      <c r="L42" s="65"/>
      <c r="M42" s="65"/>
      <c r="N42" s="65"/>
      <c r="O42" s="121"/>
      <c r="P42" s="65"/>
      <c r="Q42" s="42" t="s">
        <v>27</v>
      </c>
      <c r="R42" s="50"/>
      <c r="S42" s="56"/>
    </row>
    <row r="43" ht="24" customHeight="1" spans="1:19">
      <c r="A43" s="51"/>
      <c r="B43" s="102"/>
      <c r="C43" s="96" t="s">
        <v>91</v>
      </c>
      <c r="D43" s="49"/>
      <c r="E43" s="97"/>
      <c r="F43" s="98"/>
      <c r="G43" s="103">
        <f>SUM(G35:G42)</f>
        <v>174</v>
      </c>
      <c r="H43" s="103">
        <f>SUM(H35:H42)</f>
        <v>94</v>
      </c>
      <c r="I43" s="103">
        <f>SUM(I35:I42)</f>
        <v>80</v>
      </c>
      <c r="J43" s="103">
        <f>SUM(J35:J42)</f>
        <v>10</v>
      </c>
      <c r="K43" s="65">
        <v>2</v>
      </c>
      <c r="L43" s="65">
        <v>0</v>
      </c>
      <c r="M43" s="65">
        <v>2</v>
      </c>
      <c r="N43" s="65">
        <v>0</v>
      </c>
      <c r="O43" s="65">
        <v>6</v>
      </c>
      <c r="P43" s="65"/>
      <c r="Q43" s="50"/>
      <c r="R43" s="50"/>
      <c r="S43" s="130"/>
    </row>
    <row r="44" ht="19.5" customHeight="1" spans="1:19">
      <c r="A44" s="55"/>
      <c r="B44" s="96" t="s">
        <v>116</v>
      </c>
      <c r="C44" s="97"/>
      <c r="D44" s="49"/>
      <c r="E44" s="97"/>
      <c r="F44" s="98"/>
      <c r="G44" s="104">
        <f>G43+G34</f>
        <v>1536</v>
      </c>
      <c r="H44" s="104">
        <f>H43+H34</f>
        <v>752</v>
      </c>
      <c r="I44" s="104">
        <f>I43+I34</f>
        <v>784</v>
      </c>
      <c r="J44" s="104">
        <f>J43+J34</f>
        <v>88</v>
      </c>
      <c r="K44" s="122">
        <v>16</v>
      </c>
      <c r="L44" s="122">
        <v>16</v>
      </c>
      <c r="M44" s="122">
        <v>18</v>
      </c>
      <c r="N44" s="123">
        <v>18</v>
      </c>
      <c r="O44" s="122">
        <v>20</v>
      </c>
      <c r="P44" s="122"/>
      <c r="Q44" s="99"/>
      <c r="R44" s="99"/>
      <c r="S44" s="130"/>
    </row>
    <row r="45" ht="19.5" customHeight="1" spans="1:19">
      <c r="A45" s="105"/>
      <c r="B45" s="106"/>
      <c r="C45" s="106"/>
      <c r="D45" s="107"/>
      <c r="E45" s="108"/>
      <c r="F45" s="108"/>
      <c r="G45" s="109"/>
      <c r="H45" s="109"/>
      <c r="I45" s="109"/>
      <c r="J45" s="109"/>
      <c r="K45" s="124"/>
      <c r="L45" s="124"/>
      <c r="M45" s="125"/>
      <c r="N45" s="125"/>
      <c r="O45" s="125"/>
      <c r="P45" s="126" t="s">
        <v>132</v>
      </c>
      <c r="Q45" s="126"/>
      <c r="R45" s="126"/>
      <c r="S45" s="126"/>
    </row>
    <row r="46" ht="24" customHeight="1" spans="1:19">
      <c r="A46" s="24"/>
      <c r="B46" s="82"/>
      <c r="C46" s="82"/>
      <c r="D46" s="105" t="s">
        <v>117</v>
      </c>
      <c r="E46" s="105"/>
      <c r="F46" s="105"/>
      <c r="G46" s="105"/>
      <c r="H46" s="105"/>
      <c r="I46" s="105"/>
      <c r="J46" s="105"/>
      <c r="K46" s="105"/>
      <c r="L46" s="105"/>
      <c r="M46" s="127"/>
      <c r="N46" s="127"/>
      <c r="O46" s="127"/>
      <c r="P46" s="25" t="s">
        <v>118</v>
      </c>
      <c r="Q46" s="25"/>
      <c r="R46" s="25"/>
      <c r="S46" s="87"/>
    </row>
    <row r="47" ht="41.25" customHeight="1" spans="1:19">
      <c r="A47" s="26"/>
      <c r="B47" s="26"/>
      <c r="C47" s="26"/>
      <c r="D47" s="110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</row>
    <row r="48" spans="1:19">
      <c r="A48" s="83"/>
      <c r="B48" s="83"/>
      <c r="C48" s="83"/>
      <c r="D48" s="111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</row>
  </sheetData>
  <mergeCells count="56">
    <mergeCell ref="A1:S1"/>
    <mergeCell ref="A2:E2"/>
    <mergeCell ref="N2:S2"/>
    <mergeCell ref="G3:I3"/>
    <mergeCell ref="K3:P3"/>
    <mergeCell ref="K4:L4"/>
    <mergeCell ref="M4:N4"/>
    <mergeCell ref="O4:P4"/>
    <mergeCell ref="C34:F34"/>
    <mergeCell ref="C43:F43"/>
    <mergeCell ref="B44:F44"/>
    <mergeCell ref="P45:S45"/>
    <mergeCell ref="D46:L46"/>
    <mergeCell ref="P46:R46"/>
    <mergeCell ref="A47:S47"/>
    <mergeCell ref="A48:S48"/>
    <mergeCell ref="A3:A6"/>
    <mergeCell ref="A7:A44"/>
    <mergeCell ref="B3:B6"/>
    <mergeCell ref="B7:B33"/>
    <mergeCell ref="B35:B42"/>
    <mergeCell ref="C3:C6"/>
    <mergeCell ref="D3:D6"/>
    <mergeCell ref="E3:E6"/>
    <mergeCell ref="F3:F6"/>
    <mergeCell ref="G4:G6"/>
    <mergeCell ref="G35:G36"/>
    <mergeCell ref="G37:G38"/>
    <mergeCell ref="G39:G40"/>
    <mergeCell ref="G41:G42"/>
    <mergeCell ref="H4:H6"/>
    <mergeCell ref="H35:H36"/>
    <mergeCell ref="H37:H38"/>
    <mergeCell ref="H39:H40"/>
    <mergeCell ref="H41:H42"/>
    <mergeCell ref="I4:I6"/>
    <mergeCell ref="I35:I36"/>
    <mergeCell ref="I37:I38"/>
    <mergeCell ref="I39:I40"/>
    <mergeCell ref="I41:I42"/>
    <mergeCell ref="J3:J6"/>
    <mergeCell ref="J35:J36"/>
    <mergeCell ref="J37:J38"/>
    <mergeCell ref="J39:J40"/>
    <mergeCell ref="J41:J42"/>
    <mergeCell ref="K35:K36"/>
    <mergeCell ref="M37:M38"/>
    <mergeCell ref="O39:O40"/>
    <mergeCell ref="O41:O42"/>
    <mergeCell ref="Q3:Q6"/>
    <mergeCell ref="R3:R6"/>
    <mergeCell ref="S3:S6"/>
    <mergeCell ref="S35:S36"/>
    <mergeCell ref="S37:S38"/>
    <mergeCell ref="S39:S40"/>
    <mergeCell ref="S41:S42"/>
  </mergeCells>
  <pageMargins left="0.7" right="0.7" top="0.75" bottom="0.75" header="0.3" footer="0.3"/>
  <pageSetup paperSize="9" scale="5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workbookViewId="0">
      <selection activeCell="A1" sqref="A1:P12"/>
    </sheetView>
  </sheetViews>
  <sheetFormatPr defaultColWidth="9" defaultRowHeight="14.25"/>
  <cols>
    <col min="1" max="1" width="4.625" customWidth="1"/>
    <col min="2" max="2" width="3.25" customWidth="1"/>
    <col min="3" max="3" width="10.625" customWidth="1"/>
    <col min="4" max="4" width="13.375" customWidth="1"/>
    <col min="5" max="5" width="7.25" customWidth="1"/>
    <col min="6" max="6" width="4.375" customWidth="1"/>
    <col min="7" max="7" width="5.25" customWidth="1"/>
    <col min="8" max="13" width="4.875" style="72" customWidth="1"/>
    <col min="14" max="15" width="4.875" customWidth="1"/>
    <col min="16" max="16" width="6.875" customWidth="1"/>
  </cols>
  <sheetData>
    <row r="1" ht="18.75" spans="1:16">
      <c r="A1" s="2" t="s">
        <v>211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</v>
      </c>
      <c r="B2" s="3"/>
      <c r="C2" s="3"/>
      <c r="D2" s="3"/>
      <c r="E2" s="3"/>
      <c r="F2" s="4"/>
      <c r="G2" s="4"/>
      <c r="H2" s="73"/>
      <c r="I2" s="84"/>
      <c r="J2" s="84"/>
      <c r="K2" s="29">
        <v>44854</v>
      </c>
      <c r="L2" s="30"/>
      <c r="M2" s="30"/>
      <c r="N2" s="30"/>
      <c r="O2" s="30"/>
      <c r="P2" s="30"/>
    </row>
    <row r="3" customHeight="1" spans="1:16">
      <c r="A3" s="5" t="s">
        <v>121</v>
      </c>
      <c r="B3" s="13" t="s">
        <v>212</v>
      </c>
      <c r="C3" s="13" t="s">
        <v>6</v>
      </c>
      <c r="D3" s="74" t="s">
        <v>213</v>
      </c>
      <c r="E3" s="74" t="s">
        <v>7</v>
      </c>
      <c r="F3" s="13" t="s">
        <v>9</v>
      </c>
      <c r="G3" s="13" t="s">
        <v>214</v>
      </c>
      <c r="H3" s="75" t="s">
        <v>10</v>
      </c>
      <c r="I3" s="75"/>
      <c r="J3" s="75"/>
      <c r="K3" s="75"/>
      <c r="L3" s="75"/>
      <c r="M3" s="75"/>
      <c r="N3" s="85" t="s">
        <v>11</v>
      </c>
      <c r="O3" s="85" t="s">
        <v>215</v>
      </c>
      <c r="P3" s="13" t="s">
        <v>13</v>
      </c>
    </row>
    <row r="4" customHeight="1" spans="1:16">
      <c r="A4" s="9"/>
      <c r="B4" s="13"/>
      <c r="C4" s="13"/>
      <c r="D4" s="74"/>
      <c r="E4" s="74"/>
      <c r="F4" s="13"/>
      <c r="G4" s="13"/>
      <c r="H4" s="75" t="s">
        <v>17</v>
      </c>
      <c r="I4" s="75"/>
      <c r="J4" s="75" t="s">
        <v>18</v>
      </c>
      <c r="K4" s="75"/>
      <c r="L4" s="75" t="s">
        <v>19</v>
      </c>
      <c r="M4" s="75"/>
      <c r="N4" s="85"/>
      <c r="O4" s="85"/>
      <c r="P4" s="13"/>
    </row>
    <row r="5" spans="1:16">
      <c r="A5" s="9"/>
      <c r="B5" s="13"/>
      <c r="C5" s="13"/>
      <c r="D5" s="74"/>
      <c r="E5" s="74"/>
      <c r="F5" s="13"/>
      <c r="G5" s="13"/>
      <c r="H5" s="75">
        <v>1</v>
      </c>
      <c r="I5" s="75">
        <v>2</v>
      </c>
      <c r="J5" s="75">
        <v>3</v>
      </c>
      <c r="K5" s="75">
        <v>4</v>
      </c>
      <c r="L5" s="75">
        <v>5</v>
      </c>
      <c r="M5" s="75">
        <v>6</v>
      </c>
      <c r="N5" s="85"/>
      <c r="O5" s="85"/>
      <c r="P5" s="13"/>
    </row>
    <row r="6" ht="42.75" customHeight="1" spans="1:16">
      <c r="A6" s="5" t="s">
        <v>216</v>
      </c>
      <c r="B6" s="13">
        <v>1</v>
      </c>
      <c r="C6" s="13" t="s">
        <v>82</v>
      </c>
      <c r="D6" s="13" t="s">
        <v>217</v>
      </c>
      <c r="E6" s="76" t="s">
        <v>86</v>
      </c>
      <c r="F6" s="13">
        <v>4</v>
      </c>
      <c r="G6" s="13">
        <v>2</v>
      </c>
      <c r="H6" s="36"/>
      <c r="I6" s="36"/>
      <c r="J6" s="36"/>
      <c r="K6" s="36" t="s">
        <v>218</v>
      </c>
      <c r="L6" s="36"/>
      <c r="M6" s="36"/>
      <c r="N6" s="13" t="s">
        <v>219</v>
      </c>
      <c r="O6" s="13" t="s">
        <v>220</v>
      </c>
      <c r="P6" s="13"/>
    </row>
    <row r="7" ht="24.75" customHeight="1" spans="1:16">
      <c r="A7" s="9"/>
      <c r="B7" s="13" t="s">
        <v>91</v>
      </c>
      <c r="C7" s="13"/>
      <c r="D7" s="13"/>
      <c r="E7" s="77"/>
      <c r="F7" s="13">
        <v>4</v>
      </c>
      <c r="G7" s="13">
        <v>2</v>
      </c>
      <c r="H7" s="36"/>
      <c r="I7" s="36"/>
      <c r="J7" s="36"/>
      <c r="K7" s="36" t="s">
        <v>218</v>
      </c>
      <c r="L7" s="36"/>
      <c r="M7" s="36"/>
      <c r="N7" s="42"/>
      <c r="O7" s="13"/>
      <c r="P7" s="13"/>
    </row>
    <row r="8" ht="42.75" customHeight="1" spans="1:16">
      <c r="A8" s="9" t="s">
        <v>221</v>
      </c>
      <c r="B8" s="77">
        <v>1</v>
      </c>
      <c r="C8" s="13" t="s">
        <v>89</v>
      </c>
      <c r="D8" s="13" t="s">
        <v>88</v>
      </c>
      <c r="E8" s="76" t="s">
        <v>86</v>
      </c>
      <c r="F8" s="13">
        <v>4</v>
      </c>
      <c r="G8" s="13">
        <v>4</v>
      </c>
      <c r="H8" s="78"/>
      <c r="I8" s="36"/>
      <c r="J8" s="36"/>
      <c r="K8" s="36"/>
      <c r="L8" s="36" t="s">
        <v>218</v>
      </c>
      <c r="M8" s="36"/>
      <c r="N8" s="13" t="s">
        <v>219</v>
      </c>
      <c r="O8" s="13" t="s">
        <v>222</v>
      </c>
      <c r="P8" s="13"/>
    </row>
    <row r="9" ht="24.75" customHeight="1" spans="1:16">
      <c r="A9" s="9"/>
      <c r="B9" s="13" t="s">
        <v>91</v>
      </c>
      <c r="C9" s="13"/>
      <c r="D9" s="13"/>
      <c r="E9" s="13"/>
      <c r="F9" s="13">
        <v>4</v>
      </c>
      <c r="G9" s="13">
        <v>4</v>
      </c>
      <c r="H9" s="36"/>
      <c r="I9" s="36"/>
      <c r="J9" s="36"/>
      <c r="K9" s="36"/>
      <c r="L9" s="36" t="s">
        <v>218</v>
      </c>
      <c r="M9" s="36"/>
      <c r="N9" s="42"/>
      <c r="O9" s="36"/>
      <c r="P9" s="13"/>
    </row>
    <row r="10" ht="19.5" customHeight="1" spans="1:16">
      <c r="A10" s="30"/>
      <c r="B10" s="79"/>
      <c r="C10" s="79"/>
      <c r="D10" s="79"/>
      <c r="E10" s="79"/>
      <c r="F10" s="79"/>
      <c r="G10" s="80"/>
      <c r="H10" s="81"/>
      <c r="I10" s="81"/>
      <c r="J10" s="81"/>
      <c r="K10" s="81"/>
      <c r="L10" s="81"/>
      <c r="M10" s="86" t="s">
        <v>132</v>
      </c>
      <c r="N10" s="86"/>
      <c r="O10" s="86"/>
      <c r="P10" s="86"/>
    </row>
    <row r="11" ht="24" customHeight="1" spans="1:16">
      <c r="A11" s="24"/>
      <c r="B11" s="82"/>
      <c r="C11" s="82"/>
      <c r="D11" s="30" t="s">
        <v>117</v>
      </c>
      <c r="E11" s="30"/>
      <c r="F11" s="30"/>
      <c r="G11" s="30"/>
      <c r="H11" s="30"/>
      <c r="I11" s="30"/>
      <c r="J11" s="30"/>
      <c r="K11" s="30"/>
      <c r="L11" s="30"/>
      <c r="M11" s="30" t="s">
        <v>223</v>
      </c>
      <c r="N11" s="30"/>
      <c r="O11" s="30"/>
      <c r="P11" s="87"/>
    </row>
    <row r="12" ht="21" customHeight="1" spans="1:16">
      <c r="A12" s="26" t="s">
        <v>224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zoomScale="130" zoomScaleNormal="130" workbookViewId="0">
      <selection activeCell="O24" sqref="O24"/>
    </sheetView>
  </sheetViews>
  <sheetFormatPr defaultColWidth="9" defaultRowHeight="14.25"/>
  <cols>
    <col min="1" max="1" width="2.875" customWidth="1"/>
    <col min="2" max="2" width="14.75" customWidth="1"/>
    <col min="4" max="8" width="4.25" customWidth="1"/>
    <col min="9" max="14" width="3.75" customWidth="1"/>
    <col min="15" max="15" width="2.25" customWidth="1"/>
    <col min="16" max="16" width="3.625" customWidth="1"/>
    <col min="17" max="17" width="15.25" customWidth="1"/>
  </cols>
  <sheetData>
    <row r="1" spans="1:17">
      <c r="A1" s="46" t="s">
        <v>4</v>
      </c>
      <c r="B1" s="47" t="s">
        <v>5</v>
      </c>
      <c r="C1" s="47" t="s">
        <v>6</v>
      </c>
      <c r="D1" s="46" t="s">
        <v>7</v>
      </c>
      <c r="E1" s="48" t="s">
        <v>8</v>
      </c>
      <c r="F1" s="49"/>
      <c r="G1" s="49"/>
      <c r="H1" s="50" t="s">
        <v>9</v>
      </c>
      <c r="I1" s="60" t="s">
        <v>10</v>
      </c>
      <c r="J1" s="61"/>
      <c r="K1" s="61"/>
      <c r="L1" s="61"/>
      <c r="M1" s="61"/>
      <c r="N1" s="62"/>
      <c r="O1" s="63" t="s">
        <v>11</v>
      </c>
      <c r="P1" s="63" t="s">
        <v>215</v>
      </c>
      <c r="Q1" s="46" t="s">
        <v>13</v>
      </c>
    </row>
    <row r="2" spans="1:17">
      <c r="A2" s="51"/>
      <c r="B2" s="52"/>
      <c r="C2" s="52"/>
      <c r="D2" s="51"/>
      <c r="E2" s="46" t="s">
        <v>14</v>
      </c>
      <c r="F2" s="46" t="s">
        <v>15</v>
      </c>
      <c r="G2" s="53" t="s">
        <v>16</v>
      </c>
      <c r="H2" s="50"/>
      <c r="I2" s="60" t="s">
        <v>17</v>
      </c>
      <c r="J2" s="62"/>
      <c r="K2" s="60" t="s">
        <v>18</v>
      </c>
      <c r="L2" s="62"/>
      <c r="M2" s="60" t="s">
        <v>19</v>
      </c>
      <c r="N2" s="62"/>
      <c r="O2" s="64"/>
      <c r="P2" s="64"/>
      <c r="Q2" s="51"/>
    </row>
    <row r="3" spans="1:17">
      <c r="A3" s="51"/>
      <c r="B3" s="52"/>
      <c r="C3" s="52"/>
      <c r="D3" s="51"/>
      <c r="E3" s="51"/>
      <c r="F3" s="51"/>
      <c r="G3" s="54"/>
      <c r="H3" s="50"/>
      <c r="I3" s="65">
        <v>1</v>
      </c>
      <c r="J3" s="65">
        <v>2</v>
      </c>
      <c r="K3" s="65">
        <v>3</v>
      </c>
      <c r="L3" s="65">
        <v>4</v>
      </c>
      <c r="M3" s="65">
        <v>5</v>
      </c>
      <c r="N3" s="65">
        <v>6</v>
      </c>
      <c r="O3" s="64"/>
      <c r="P3" s="64"/>
      <c r="Q3" s="51"/>
    </row>
    <row r="4" spans="1:17">
      <c r="A4" s="55"/>
      <c r="B4" s="56"/>
      <c r="C4" s="56"/>
      <c r="D4" s="55"/>
      <c r="E4" s="55"/>
      <c r="F4" s="55"/>
      <c r="G4" s="57"/>
      <c r="H4" s="50"/>
      <c r="I4" s="66" t="s">
        <v>20</v>
      </c>
      <c r="J4" s="66">
        <v>18</v>
      </c>
      <c r="K4" s="66">
        <v>18</v>
      </c>
      <c r="L4" s="66">
        <v>18</v>
      </c>
      <c r="M4" s="66">
        <v>18</v>
      </c>
      <c r="N4" s="66">
        <v>18</v>
      </c>
      <c r="O4" s="67"/>
      <c r="P4" s="67"/>
      <c r="Q4" s="55"/>
    </row>
    <row r="5" ht="17.1" customHeight="1" spans="1:17">
      <c r="A5" s="50">
        <v>1</v>
      </c>
      <c r="B5" s="58" t="s">
        <v>225</v>
      </c>
      <c r="C5" s="50" t="s">
        <v>226</v>
      </c>
      <c r="D5" s="50" t="s">
        <v>25</v>
      </c>
      <c r="E5" s="50">
        <v>30</v>
      </c>
      <c r="F5" s="50">
        <v>20</v>
      </c>
      <c r="G5" s="50">
        <v>10</v>
      </c>
      <c r="H5" s="50">
        <v>2</v>
      </c>
      <c r="I5" s="66" t="s">
        <v>35</v>
      </c>
      <c r="J5" s="66"/>
      <c r="K5" s="66"/>
      <c r="L5" s="66"/>
      <c r="M5" s="66"/>
      <c r="N5" s="66"/>
      <c r="O5" s="50" t="s">
        <v>36</v>
      </c>
      <c r="P5" s="50"/>
      <c r="Q5" s="50"/>
    </row>
    <row r="6" ht="17.1" customHeight="1" spans="1:17">
      <c r="A6" s="50">
        <v>2</v>
      </c>
      <c r="B6" s="58" t="s">
        <v>227</v>
      </c>
      <c r="C6" s="50" t="s">
        <v>228</v>
      </c>
      <c r="D6" s="50" t="s">
        <v>25</v>
      </c>
      <c r="E6" s="50">
        <v>36</v>
      </c>
      <c r="F6" s="50">
        <v>24</v>
      </c>
      <c r="G6" s="50">
        <v>12</v>
      </c>
      <c r="H6" s="50">
        <v>2</v>
      </c>
      <c r="I6" s="66"/>
      <c r="J6" s="66" t="s">
        <v>39</v>
      </c>
      <c r="K6" s="66"/>
      <c r="L6" s="66"/>
      <c r="M6" s="66"/>
      <c r="N6" s="66"/>
      <c r="O6" s="50" t="s">
        <v>36</v>
      </c>
      <c r="P6" s="50"/>
      <c r="Q6" s="50"/>
    </row>
    <row r="7" ht="17.1" customHeight="1" spans="1:17">
      <c r="A7" s="50">
        <v>3</v>
      </c>
      <c r="B7" s="58" t="s">
        <v>229</v>
      </c>
      <c r="C7" s="50" t="s">
        <v>230</v>
      </c>
      <c r="D7" s="50" t="s">
        <v>25</v>
      </c>
      <c r="E7" s="50">
        <v>36</v>
      </c>
      <c r="F7" s="50">
        <v>24</v>
      </c>
      <c r="G7" s="50">
        <v>12</v>
      </c>
      <c r="H7" s="50">
        <v>2</v>
      </c>
      <c r="I7" s="66"/>
      <c r="J7" s="66"/>
      <c r="K7" s="66" t="s">
        <v>39</v>
      </c>
      <c r="L7" s="66"/>
      <c r="M7" s="66"/>
      <c r="N7" s="66"/>
      <c r="O7" s="50" t="s">
        <v>36</v>
      </c>
      <c r="P7" s="50"/>
      <c r="Q7" s="50"/>
    </row>
    <row r="8" ht="17.1" customHeight="1" spans="1:17">
      <c r="A8" s="50">
        <v>4</v>
      </c>
      <c r="B8" s="58" t="s">
        <v>231</v>
      </c>
      <c r="C8" s="50" t="s">
        <v>232</v>
      </c>
      <c r="D8" s="50" t="s">
        <v>25</v>
      </c>
      <c r="E8" s="50">
        <v>36</v>
      </c>
      <c r="F8" s="50">
        <v>24</v>
      </c>
      <c r="G8" s="50">
        <v>12</v>
      </c>
      <c r="H8" s="50">
        <v>2</v>
      </c>
      <c r="I8" s="68"/>
      <c r="J8" s="66"/>
      <c r="K8" s="66"/>
      <c r="L8" s="66" t="s">
        <v>39</v>
      </c>
      <c r="M8" s="66"/>
      <c r="N8" s="66"/>
      <c r="O8" s="50" t="s">
        <v>36</v>
      </c>
      <c r="P8" s="50"/>
      <c r="Q8" s="50"/>
    </row>
    <row r="9" ht="17.1" customHeight="1" spans="1:17">
      <c r="A9" s="50">
        <v>5</v>
      </c>
      <c r="B9" s="58" t="s">
        <v>233</v>
      </c>
      <c r="C9" s="58" t="s">
        <v>234</v>
      </c>
      <c r="D9" s="50" t="s">
        <v>25</v>
      </c>
      <c r="E9" s="50">
        <v>18</v>
      </c>
      <c r="F9" s="50">
        <v>9</v>
      </c>
      <c r="G9" s="50">
        <v>9</v>
      </c>
      <c r="H9" s="50">
        <v>1</v>
      </c>
      <c r="I9" s="66"/>
      <c r="J9" s="69"/>
      <c r="K9" s="66"/>
      <c r="L9" s="66"/>
      <c r="M9" s="70"/>
      <c r="N9" s="66"/>
      <c r="O9" s="50" t="s">
        <v>27</v>
      </c>
      <c r="P9" s="50"/>
      <c r="Q9" s="50" t="s">
        <v>235</v>
      </c>
    </row>
    <row r="10" ht="17.1" customHeight="1" spans="1:17">
      <c r="A10" s="50">
        <v>6</v>
      </c>
      <c r="B10" s="58" t="s">
        <v>236</v>
      </c>
      <c r="C10" s="58" t="s">
        <v>237</v>
      </c>
      <c r="D10" s="50" t="s">
        <v>25</v>
      </c>
      <c r="E10" s="50">
        <v>18</v>
      </c>
      <c r="F10" s="50">
        <v>12</v>
      </c>
      <c r="G10" s="50">
        <v>6</v>
      </c>
      <c r="H10" s="50">
        <v>1</v>
      </c>
      <c r="I10" s="66"/>
      <c r="J10" s="66"/>
      <c r="K10" s="66"/>
      <c r="L10" s="66"/>
      <c r="M10" s="70"/>
      <c r="N10" s="66"/>
      <c r="O10" s="50" t="s">
        <v>27</v>
      </c>
      <c r="P10" s="66"/>
      <c r="Q10" s="50" t="s">
        <v>235</v>
      </c>
    </row>
    <row r="11" ht="17.1" customHeight="1" spans="1:17">
      <c r="A11" s="50">
        <v>7</v>
      </c>
      <c r="B11" s="58" t="s">
        <v>238</v>
      </c>
      <c r="C11" s="58" t="s">
        <v>239</v>
      </c>
      <c r="D11" s="50" t="s">
        <v>25</v>
      </c>
      <c r="E11" s="50">
        <v>36</v>
      </c>
      <c r="F11" s="50">
        <v>18</v>
      </c>
      <c r="G11" s="50">
        <v>18</v>
      </c>
      <c r="H11" s="50">
        <v>2</v>
      </c>
      <c r="I11" s="66"/>
      <c r="J11" s="66"/>
      <c r="K11" s="66"/>
      <c r="L11" s="71" t="s">
        <v>39</v>
      </c>
      <c r="M11" s="72"/>
      <c r="N11" s="66"/>
      <c r="O11" s="50" t="s">
        <v>27</v>
      </c>
      <c r="P11" s="66"/>
      <c r="Q11" s="50"/>
    </row>
    <row r="12" ht="17.1" customHeight="1" spans="1:17">
      <c r="A12" s="50">
        <v>8</v>
      </c>
      <c r="B12" s="58" t="s">
        <v>240</v>
      </c>
      <c r="C12" s="58" t="s">
        <v>241</v>
      </c>
      <c r="D12" s="50" t="s">
        <v>25</v>
      </c>
      <c r="E12" s="50">
        <v>15</v>
      </c>
      <c r="F12" s="50">
        <v>5</v>
      </c>
      <c r="G12" s="50">
        <v>10</v>
      </c>
      <c r="H12" s="50">
        <v>1</v>
      </c>
      <c r="I12" s="66" t="s">
        <v>48</v>
      </c>
      <c r="J12" s="66"/>
      <c r="K12" s="66"/>
      <c r="L12" s="66"/>
      <c r="M12" s="66"/>
      <c r="N12" s="66"/>
      <c r="O12" s="50" t="s">
        <v>27</v>
      </c>
      <c r="P12" s="66"/>
      <c r="Q12" s="50"/>
    </row>
    <row r="13" ht="17.1" customHeight="1" spans="1:17">
      <c r="A13" s="50">
        <v>9</v>
      </c>
      <c r="B13" s="58" t="s">
        <v>242</v>
      </c>
      <c r="C13" s="58" t="s">
        <v>243</v>
      </c>
      <c r="D13" s="50" t="s">
        <v>25</v>
      </c>
      <c r="E13" s="50">
        <v>18</v>
      </c>
      <c r="F13" s="50">
        <v>6</v>
      </c>
      <c r="G13" s="50">
        <v>12</v>
      </c>
      <c r="H13" s="50">
        <v>1</v>
      </c>
      <c r="I13" s="66"/>
      <c r="J13" s="66" t="s">
        <v>102</v>
      </c>
      <c r="K13" s="66"/>
      <c r="L13" s="66"/>
      <c r="M13" s="66"/>
      <c r="N13" s="66"/>
      <c r="O13" s="50" t="s">
        <v>27</v>
      </c>
      <c r="P13" s="66"/>
      <c r="Q13" s="50"/>
    </row>
    <row r="14" ht="17.1" customHeight="1" spans="1:17">
      <c r="A14" s="50">
        <v>10</v>
      </c>
      <c r="B14" s="59" t="s">
        <v>244</v>
      </c>
      <c r="C14" s="13" t="s">
        <v>245</v>
      </c>
      <c r="D14" s="13" t="s">
        <v>25</v>
      </c>
      <c r="E14" s="13">
        <v>36</v>
      </c>
      <c r="F14" s="13">
        <v>28</v>
      </c>
      <c r="G14" s="13">
        <v>8</v>
      </c>
      <c r="H14" s="13">
        <v>2</v>
      </c>
      <c r="I14" s="36"/>
      <c r="J14" s="36"/>
      <c r="K14" s="36" t="s">
        <v>39</v>
      </c>
      <c r="L14" s="36"/>
      <c r="M14" s="36"/>
      <c r="N14" s="36"/>
      <c r="O14" s="42" t="s">
        <v>36</v>
      </c>
      <c r="P14" s="66"/>
      <c r="Q14" s="50"/>
    </row>
    <row r="15" ht="17.1" customHeight="1" spans="1:17">
      <c r="A15" s="50">
        <v>11</v>
      </c>
      <c r="B15" s="59" t="s">
        <v>246</v>
      </c>
      <c r="C15" s="13" t="s">
        <v>247</v>
      </c>
      <c r="D15" s="13" t="s">
        <v>25</v>
      </c>
      <c r="E15" s="13">
        <v>36</v>
      </c>
      <c r="F15" s="13">
        <v>28</v>
      </c>
      <c r="G15" s="13">
        <v>8</v>
      </c>
      <c r="H15" s="13">
        <v>2</v>
      </c>
      <c r="I15" s="36"/>
      <c r="J15" s="36"/>
      <c r="K15" s="36"/>
      <c r="L15" s="36" t="s">
        <v>39</v>
      </c>
      <c r="M15" s="36"/>
      <c r="N15" s="36"/>
      <c r="O15" s="42" t="s">
        <v>36</v>
      </c>
      <c r="P15" s="66"/>
      <c r="Q15" s="50"/>
    </row>
    <row r="16" ht="17.1" customHeight="1" spans="1:17">
      <c r="A16" s="50">
        <v>12</v>
      </c>
      <c r="B16" s="59" t="s">
        <v>248</v>
      </c>
      <c r="C16" s="13" t="s">
        <v>249</v>
      </c>
      <c r="D16" s="13" t="s">
        <v>25</v>
      </c>
      <c r="E16" s="13">
        <v>36</v>
      </c>
      <c r="F16" s="13">
        <v>28</v>
      </c>
      <c r="G16" s="13">
        <v>8</v>
      </c>
      <c r="H16" s="13">
        <v>2</v>
      </c>
      <c r="I16" s="36"/>
      <c r="J16" s="36"/>
      <c r="K16" s="36"/>
      <c r="L16" s="72"/>
      <c r="M16" s="36"/>
      <c r="N16" s="36"/>
      <c r="O16" s="42" t="s">
        <v>27</v>
      </c>
      <c r="P16" s="66"/>
      <c r="Q16" s="50" t="s">
        <v>235</v>
      </c>
    </row>
    <row r="17" ht="17.1" customHeight="1" spans="1:17">
      <c r="A17" s="50">
        <v>13</v>
      </c>
      <c r="B17" s="59" t="s">
        <v>250</v>
      </c>
      <c r="C17" s="13" t="s">
        <v>251</v>
      </c>
      <c r="D17" s="13" t="s">
        <v>25</v>
      </c>
      <c r="E17" s="13">
        <v>36</v>
      </c>
      <c r="F17" s="13">
        <v>28</v>
      </c>
      <c r="G17" s="13">
        <v>8</v>
      </c>
      <c r="H17" s="13">
        <v>2</v>
      </c>
      <c r="I17" s="36"/>
      <c r="J17" s="36"/>
      <c r="K17" s="36"/>
      <c r="L17" s="36"/>
      <c r="M17" s="36"/>
      <c r="N17" s="36"/>
      <c r="O17" s="42" t="s">
        <v>27</v>
      </c>
      <c r="P17" s="66"/>
      <c r="Q17" s="50" t="s">
        <v>235</v>
      </c>
    </row>
    <row r="18" ht="17.1" customHeight="1" spans="1:17">
      <c r="A18" s="50">
        <v>14</v>
      </c>
      <c r="B18" s="59" t="s">
        <v>252</v>
      </c>
      <c r="C18" s="59" t="s">
        <v>241</v>
      </c>
      <c r="D18" s="13" t="s">
        <v>25</v>
      </c>
      <c r="E18" s="13">
        <v>15</v>
      </c>
      <c r="F18" s="13">
        <v>2</v>
      </c>
      <c r="G18" s="13">
        <v>13</v>
      </c>
      <c r="H18" s="13">
        <v>1</v>
      </c>
      <c r="I18" s="36" t="s">
        <v>48</v>
      </c>
      <c r="J18" s="36"/>
      <c r="K18" s="36"/>
      <c r="L18" s="36"/>
      <c r="M18" s="36"/>
      <c r="N18" s="36"/>
      <c r="O18" s="42" t="s">
        <v>27</v>
      </c>
      <c r="P18" s="66"/>
      <c r="Q18" s="50"/>
    </row>
    <row r="19" ht="17.1" customHeight="1" spans="1:17">
      <c r="A19" s="50">
        <v>15</v>
      </c>
      <c r="B19" s="59" t="s">
        <v>253</v>
      </c>
      <c r="C19" s="59" t="s">
        <v>254</v>
      </c>
      <c r="D19" s="13" t="s">
        <v>25</v>
      </c>
      <c r="E19" s="13">
        <v>18</v>
      </c>
      <c r="F19" s="13">
        <v>2</v>
      </c>
      <c r="G19" s="13">
        <v>16</v>
      </c>
      <c r="H19" s="13">
        <v>1</v>
      </c>
      <c r="I19" s="36"/>
      <c r="J19" s="36" t="s">
        <v>102</v>
      </c>
      <c r="K19" s="36"/>
      <c r="L19" s="36"/>
      <c r="M19" s="36"/>
      <c r="N19" s="36"/>
      <c r="O19" s="42" t="s">
        <v>27</v>
      </c>
      <c r="P19" s="66"/>
      <c r="Q19" s="50"/>
    </row>
  </sheetData>
  <mergeCells count="16">
    <mergeCell ref="E1:G1"/>
    <mergeCell ref="I1:N1"/>
    <mergeCell ref="I2:J2"/>
    <mergeCell ref="K2:L2"/>
    <mergeCell ref="M2:N2"/>
    <mergeCell ref="A1:A4"/>
    <mergeCell ref="B1:B4"/>
    <mergeCell ref="C1:C4"/>
    <mergeCell ref="D1:D4"/>
    <mergeCell ref="E2:E4"/>
    <mergeCell ref="F2:F4"/>
    <mergeCell ref="G2:G4"/>
    <mergeCell ref="H1:H4"/>
    <mergeCell ref="O1:O4"/>
    <mergeCell ref="P1:P4"/>
    <mergeCell ref="Q1:Q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4.25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ht="18.75" spans="1:19">
      <c r="A1" s="2" t="s">
        <v>255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256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257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215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258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259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260</v>
      </c>
    </row>
    <row r="11" ht="28.5" customHeight="1" spans="1:19">
      <c r="A11" s="9"/>
      <c r="B11" s="9"/>
      <c r="C11" s="13">
        <v>5</v>
      </c>
      <c r="D11" s="13" t="s">
        <v>261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262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262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262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262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263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263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263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263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264</v>
      </c>
      <c r="E24" s="13" t="s">
        <v>265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263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266</v>
      </c>
      <c r="E25" s="13" t="s">
        <v>267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136</v>
      </c>
      <c r="L25" s="36"/>
      <c r="M25" s="36"/>
      <c r="N25" s="36"/>
      <c r="O25" s="36"/>
      <c r="P25" s="36"/>
      <c r="Q25" s="36"/>
      <c r="R25" s="36"/>
      <c r="S25" s="13" t="s">
        <v>268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269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269</v>
      </c>
    </row>
    <row r="28" ht="19.5" customHeight="1" spans="1:19">
      <c r="A28" s="9"/>
      <c r="B28" s="9"/>
      <c r="C28" s="13">
        <v>22</v>
      </c>
      <c r="D28" s="13" t="s">
        <v>270</v>
      </c>
      <c r="E28" s="13" t="s">
        <v>271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272</v>
      </c>
    </row>
    <row r="29" ht="19.5" customHeight="1" spans="1:19">
      <c r="A29" s="9"/>
      <c r="B29" s="9"/>
      <c r="C29" s="13">
        <v>23</v>
      </c>
      <c r="D29" s="13" t="s">
        <v>273</v>
      </c>
      <c r="E29" s="13" t="s">
        <v>274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272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275</v>
      </c>
    </row>
    <row r="31" ht="19.5" customHeight="1" spans="1:19">
      <c r="A31" s="9"/>
      <c r="B31" s="9"/>
      <c r="C31" s="13">
        <v>25</v>
      </c>
      <c r="D31" s="13" t="s">
        <v>98</v>
      </c>
      <c r="E31" s="13" t="s">
        <v>99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225</v>
      </c>
      <c r="E32" s="13" t="s">
        <v>226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276</v>
      </c>
    </row>
    <row r="33" ht="19.5" customHeight="1" spans="1:19">
      <c r="A33" s="9"/>
      <c r="B33" s="9"/>
      <c r="C33" s="13">
        <v>27</v>
      </c>
      <c r="D33" s="13" t="s">
        <v>227</v>
      </c>
      <c r="E33" s="13" t="s">
        <v>228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276</v>
      </c>
    </row>
    <row r="34" ht="19.5" customHeight="1" spans="1:19">
      <c r="A34" s="9"/>
      <c r="B34" s="9"/>
      <c r="C34" s="13">
        <v>28</v>
      </c>
      <c r="D34" s="13" t="s">
        <v>229</v>
      </c>
      <c r="E34" s="13" t="s">
        <v>230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276</v>
      </c>
    </row>
    <row r="35" ht="19.5" customHeight="1" spans="1:19">
      <c r="A35" s="9"/>
      <c r="B35" s="9"/>
      <c r="C35" s="13">
        <v>29</v>
      </c>
      <c r="D35" s="13" t="s">
        <v>231</v>
      </c>
      <c r="E35" s="13" t="s">
        <v>232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276</v>
      </c>
    </row>
    <row r="36" ht="19.5" customHeight="1" spans="1:19">
      <c r="A36" s="9"/>
      <c r="B36" s="9"/>
      <c r="C36" s="13">
        <v>30</v>
      </c>
      <c r="D36" s="13" t="s">
        <v>277</v>
      </c>
      <c r="E36" s="13" t="s">
        <v>278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276</v>
      </c>
    </row>
    <row r="37" ht="19.5" customHeight="1" spans="1:19">
      <c r="A37" s="9"/>
      <c r="B37" s="9"/>
      <c r="C37" s="13">
        <v>31</v>
      </c>
      <c r="D37" s="13" t="s">
        <v>279</v>
      </c>
      <c r="E37" s="13" t="s">
        <v>280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102</v>
      </c>
      <c r="M37" s="36"/>
      <c r="N37" s="36"/>
      <c r="O37" s="36"/>
      <c r="P37" s="36"/>
      <c r="Q37" s="36"/>
      <c r="R37" s="36"/>
      <c r="S37" s="13" t="s">
        <v>276</v>
      </c>
    </row>
    <row r="38" ht="19.5" customHeight="1" spans="1:19">
      <c r="A38" s="9"/>
      <c r="B38" s="9"/>
      <c r="C38" s="13">
        <v>32</v>
      </c>
      <c r="D38" s="13" t="s">
        <v>281</v>
      </c>
      <c r="E38" s="13" t="s">
        <v>282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276</v>
      </c>
    </row>
    <row r="39" ht="19.5" customHeight="1" spans="1:19">
      <c r="A39" s="9"/>
      <c r="B39" s="9"/>
      <c r="C39" s="13">
        <v>33</v>
      </c>
      <c r="D39" s="13" t="s">
        <v>283</v>
      </c>
      <c r="E39" s="13" t="s">
        <v>284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102</v>
      </c>
      <c r="M39" s="36"/>
      <c r="N39" s="36"/>
      <c r="O39" s="36"/>
      <c r="P39" s="36"/>
      <c r="Q39" s="36"/>
      <c r="R39" s="36"/>
      <c r="S39" s="13" t="s">
        <v>276</v>
      </c>
    </row>
    <row r="40" ht="19.5" customHeight="1" spans="1:19">
      <c r="A40" s="9"/>
      <c r="B40" s="9"/>
      <c r="C40" s="13">
        <v>34</v>
      </c>
      <c r="D40" s="13" t="s">
        <v>244</v>
      </c>
      <c r="E40" s="13" t="s">
        <v>245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276</v>
      </c>
    </row>
    <row r="41" ht="19.5" customHeight="1" spans="1:19">
      <c r="A41" s="9"/>
      <c r="B41" s="9"/>
      <c r="C41" s="13">
        <v>35</v>
      </c>
      <c r="D41" s="13" t="s">
        <v>246</v>
      </c>
      <c r="E41" s="13" t="s">
        <v>247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276</v>
      </c>
    </row>
    <row r="42" ht="19.5" customHeight="1" spans="1:19">
      <c r="A42" s="9"/>
      <c r="B42" s="9"/>
      <c r="C42" s="13">
        <v>36</v>
      </c>
      <c r="D42" s="13" t="s">
        <v>285</v>
      </c>
      <c r="E42" s="13" t="s">
        <v>286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276</v>
      </c>
    </row>
    <row r="43" ht="19.5" customHeight="1" spans="1:19">
      <c r="A43" s="9"/>
      <c r="B43" s="9"/>
      <c r="C43" s="13">
        <v>37</v>
      </c>
      <c r="D43" s="13" t="s">
        <v>287</v>
      </c>
      <c r="E43" s="13" t="s">
        <v>113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102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288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289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290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116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117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223</v>
      </c>
      <c r="Q51" s="25"/>
      <c r="R51" s="25"/>
      <c r="S51" s="45"/>
    </row>
    <row r="52" ht="42.75" customHeight="1" spans="1:19">
      <c r="A52" s="26" t="s">
        <v>291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 综合素质课教学进程表</vt:lpstr>
      <vt:lpstr>理论与实践教学分配比例表</vt:lpstr>
      <vt:lpstr>专业课安排表</vt:lpstr>
      <vt:lpstr>实践教学安排表</vt:lpstr>
      <vt:lpstr>Sheet1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寄悠（雅琼）</cp:lastModifiedBy>
  <dcterms:created xsi:type="dcterms:W3CDTF">2022-07-01T06:50:00Z</dcterms:created>
  <cp:lastPrinted>2022-09-20T03:14:00Z</cp:lastPrinted>
  <dcterms:modified xsi:type="dcterms:W3CDTF">2022-11-09T14:17:07Z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F4A189E02B8D487AAC95D249ADD34C0B</vt:lpwstr>
  </property>
  <property fmtid="{D5CDD505-2E9C-101B-9397-08002B2CF9AE}" pid="3" name="KSOProductBuildVer">
    <vt:lpwstr>2052-11.1.0.12598</vt:lpwstr>
  </property>
</Properties>
</file>