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1" activeTab="2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calcPr calcId="144525"/>
</workbook>
</file>

<file path=xl/sharedStrings.xml><?xml version="1.0" encoding="utf-8"?>
<sst xmlns="http://schemas.openxmlformats.org/spreadsheetml/2006/main" count="757" uniqueCount="256">
  <si>
    <t xml:space="preserve">综合素质课教学进程表 </t>
  </si>
  <si>
    <t>专业名称：移动应用开发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</si>
  <si>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</si>
  <si>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</si>
  <si>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</si>
  <si>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</si>
  <si>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</si>
  <si>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</si>
  <si>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</si>
  <si>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</si>
  <si>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</si>
  <si>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</si>
  <si>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</si>
  <si>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</si>
  <si>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</si>
  <si>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</si>
  <si>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</si>
  <si>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</si>
  <si>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</si>
  <si>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</si>
  <si>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</si>
  <si>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</si>
  <si>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</si>
  <si>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</si>
  <si>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</si>
  <si>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</si>
  <si>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</si>
  <si>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</si>
  <si>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</si>
  <si>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</si>
  <si>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</si>
  <si>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</si>
  <si>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</si>
  <si>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</si>
  <si>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</si>
  <si>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</si>
  <si>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</si>
  <si>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</si>
  <si>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</si>
  <si>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</si>
  <si>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</si>
  <si>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</si>
  <si>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</si>
  <si>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</si>
  <si>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</si>
  <si>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</si>
  <si>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体育与健康(一)</t>
  </si>
  <si>
    <t>XXGG004A</t>
  </si>
  <si>
    <t>非体育专业学生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</si>
  <si>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</si>
  <si>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</si>
  <si>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</si>
  <si>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</si>
  <si>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</si>
  <si>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</si>
  <si>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形势与政策(一)、马中化</t>
  </si>
  <si>
    <t>XXGG005A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</si>
  <si>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</si>
  <si>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</si>
  <si>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</si>
  <si>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</si>
  <si>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</si>
  <si>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</si>
  <si>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</si>
  <si>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</si>
  <si>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</si>
  <si>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</si>
  <si>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</si>
  <si>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</si>
  <si>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</si>
  <si>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</si>
  <si>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</si>
  <si>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</si>
  <si>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</si>
  <si>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r>
      <rPr>
        <sz val="9"/>
        <rFont val="宋体"/>
        <charset val="134"/>
      </rPr>
      <t>XXGG035</t>
    </r>
    <r>
      <rPr>
        <sz val="9"/>
        <rFont val="宋体"/>
        <charset val="134"/>
      </rPr>
      <t>S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</si>
  <si>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8</t>
    </r>
    <r>
      <rPr>
        <sz val="9"/>
        <rFont val="宋体"/>
        <charset val="134"/>
      </rPr>
      <t>/1</t>
    </r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</si>
  <si>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</si>
  <si>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</si>
  <si>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</si>
  <si>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</si>
  <si>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</si>
  <si>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</si>
  <si>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</si>
  <si>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</si>
  <si>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</si>
  <si>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</si>
  <si>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</si>
  <si>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</si>
  <si>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</si>
  <si>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</si>
  <si>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</si>
  <si>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</si>
  <si>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</si>
  <si>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</si>
  <si>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</si>
  <si>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</si>
  <si>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</si>
  <si>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</si>
  <si>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</si>
  <si>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</si>
  <si>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</si>
  <si>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</si>
  <si>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</si>
  <si>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</si>
  <si>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1/15</t>
  </si>
  <si>
    <t>大学生创新创业教育</t>
  </si>
  <si>
    <t>XXGG031S</t>
  </si>
  <si>
    <t>1/18</t>
  </si>
  <si>
    <t>计算机应用基础</t>
  </si>
  <si>
    <t>XXGG007S</t>
  </si>
  <si>
    <t>4/15</t>
  </si>
  <si>
    <t>计算机学院专业学生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</si>
  <si>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</si>
  <si>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</si>
  <si>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</si>
  <si>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</si>
  <si>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</si>
  <si>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</si>
  <si>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</si>
  <si>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</si>
  <si>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</si>
  <si>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</si>
  <si>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</si>
  <si>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</si>
  <si>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</si>
  <si>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</si>
  <si>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</si>
  <si>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</si>
  <si>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</si>
  <si>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</si>
  <si>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</si>
  <si>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</si>
  <si>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</si>
  <si>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</si>
  <si>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</si>
  <si>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</si>
  <si>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</si>
  <si>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</si>
  <si>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</si>
  <si>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</si>
  <si>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</si>
  <si>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制表人：房能沛</t>
  </si>
  <si>
    <t xml:space="preserve">专业课教学进程表 </t>
  </si>
  <si>
    <t>高等数学(一)</t>
  </si>
  <si>
    <t>XXGG037A</t>
  </si>
  <si>
    <t>高等数学(二)</t>
  </si>
  <si>
    <t>XXGG037B</t>
  </si>
  <si>
    <t>4/18</t>
  </si>
  <si>
    <t>程序设计基础</t>
  </si>
  <si>
    <t>JSJY010S</t>
  </si>
  <si>
    <t>数据结构与算法分析</t>
  </si>
  <si>
    <t>JSJY011S</t>
  </si>
  <si>
    <t>计算机组成与维护</t>
  </si>
  <si>
    <t>JSJY021S</t>
  </si>
  <si>
    <t>数据库技术及应用</t>
  </si>
  <si>
    <t>JSJY014S</t>
  </si>
  <si>
    <t>计算机网络基础</t>
  </si>
  <si>
    <t>JSJY012S</t>
  </si>
  <si>
    <t>计算机专业英语</t>
  </si>
  <si>
    <t>JSJY015S</t>
  </si>
  <si>
    <t>前端设计与开发</t>
  </si>
  <si>
    <t>JSJY022S</t>
  </si>
  <si>
    <t>▲</t>
  </si>
  <si>
    <t>JavaScript+jQuery+XML</t>
  </si>
  <si>
    <t>JSJY032S</t>
  </si>
  <si>
    <t>前端框架技术</t>
  </si>
  <si>
    <t>JSYD046S</t>
  </si>
  <si>
    <t>动态网站开发（PHP）</t>
  </si>
  <si>
    <t>JSJY031S</t>
  </si>
  <si>
    <t>Java程序设计</t>
  </si>
  <si>
    <t>JSJY030S</t>
  </si>
  <si>
    <t>Android应用程序设计</t>
  </si>
  <si>
    <t>JSYD027S</t>
  </si>
  <si>
    <t>Android高级开发与移动Web开发</t>
  </si>
  <si>
    <t>JSYD028S</t>
  </si>
  <si>
    <t>Linux操作系统应用</t>
  </si>
  <si>
    <t>JSJY029S</t>
  </si>
  <si>
    <t>CorelDRAW平面设计</t>
  </si>
  <si>
    <t>JSJY037S</t>
  </si>
  <si>
    <t>移动端UI设计方向</t>
  </si>
  <si>
    <t>Photoshop图像处理</t>
  </si>
  <si>
    <t>JSJY020S</t>
  </si>
  <si>
    <t>UI界面设计</t>
  </si>
  <si>
    <t>JSJY046S</t>
  </si>
  <si>
    <t>APP界面设计项目实训</t>
  </si>
  <si>
    <t>JSYD041S</t>
  </si>
  <si>
    <t>计算机基础与程序设计</t>
  </si>
  <si>
    <t>JSJY047S</t>
  </si>
  <si>
    <t>1+X证书模块（一）</t>
  </si>
  <si>
    <t>JSJY016A</t>
  </si>
  <si>
    <t>1+X证书模块（二）</t>
  </si>
  <si>
    <t>JSJY016B</t>
  </si>
  <si>
    <t>微信小程序开发</t>
  </si>
  <si>
    <t>JSYD042S</t>
  </si>
  <si>
    <t>移动端开发与测试方向</t>
  </si>
  <si>
    <t>软件测试技术</t>
  </si>
  <si>
    <t>JSJY034S</t>
  </si>
  <si>
    <t>软件自动化测试</t>
  </si>
  <si>
    <t>JSJY033S</t>
  </si>
  <si>
    <t>移动开发项目实训</t>
  </si>
  <si>
    <t>JSYD031S</t>
  </si>
  <si>
    <t>实践教学进程表</t>
  </si>
  <si>
    <t>项目序号</t>
  </si>
  <si>
    <t>项目名称</t>
  </si>
  <si>
    <t>总周数</t>
  </si>
  <si>
    <t>教学场所</t>
  </si>
  <si>
    <t>专业技能实训</t>
  </si>
  <si>
    <t>考查</t>
  </si>
  <si>
    <t>校外</t>
  </si>
  <si>
    <t>60</t>
  </si>
  <si>
    <t>其他实践活动</t>
  </si>
  <si>
    <t>校内</t>
  </si>
  <si>
    <t>120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</si>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</sst>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"/>
  </numFmts>
  <fonts count="30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9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24" fillId="13" borderId="1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0" fillId="0" borderId="0"/>
  </cellStyleXfs>
  <cellXfs count="1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2" fillId="0" borderId="0" xfId="0" applyFont="1" applyFill="1" applyAlignment="1"/>
    <xf numFmtId="57" fontId="2" fillId="0" borderId="0" xfId="0" applyNumberFormat="1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50"/>
    <xf numFmtId="0" fontId="7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vertical="center"/>
    </xf>
    <xf numFmtId="0" fontId="0" fillId="0" borderId="7" xfId="50" applyBorder="1" applyAlignment="1">
      <alignment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Font="1" applyBorder="1" applyAlignment="1">
      <alignment horizontal="center"/>
    </xf>
    <xf numFmtId="0" fontId="0" fillId="0" borderId="10" xfId="50" applyBorder="1" applyAlignment="1">
      <alignment horizontal="center"/>
    </xf>
    <xf numFmtId="177" fontId="0" fillId="0" borderId="0" xfId="50" applyNumberForma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9" fillId="0" borderId="0" xfId="0" applyNumberFormat="1" applyFont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9" fillId="0" borderId="0" xfId="0" applyFont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47"/>
  <sheetViews>
    <sheetView workbookViewId="0">
      <selection activeCell="M12" sqref="M12"/>
    </sheetView>
  </sheetViews>
  <sheetFormatPr defaultColWidth="9" defaultRowHeight="13.8"/>
  <cols>
    <col min="1" max="1" width="2.33333333333333" customWidth="1"/>
    <col min="2" max="2" width="3.22222222222222" customWidth="1"/>
    <col min="3" max="3" width="3.11111111111111" customWidth="1"/>
    <col min="4" max="4" width="21.6666666666667" customWidth="1"/>
    <col min="5" max="5" width="8.44444444444444" customWidth="1"/>
    <col min="6" max="6" width="2.66666666666667" customWidth="1"/>
    <col min="7" max="7" width="5.77777777777778" customWidth="1"/>
    <col min="8" max="10" width="4.88888888888889" customWidth="1"/>
    <col min="11" max="16" width="4.44444444444444" style="46" customWidth="1"/>
    <col min="17" max="18" width="2.44444444444444" customWidth="1"/>
    <col min="19" max="19" width="15.8888888888889" customWidth="1"/>
    <col min="21" max="22" width="12.6666666666667" style="63"/>
  </cols>
  <sheetData>
    <row r="1" ht="17.4" customHeight="1" spans="1:19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customHeight="1" spans="1:19">
      <c r="A2" s="48" t="s">
        <v>1</v>
      </c>
      <c r="B2" s="48"/>
      <c r="C2" s="48"/>
      <c r="D2" s="48"/>
      <c r="E2" s="48"/>
      <c r="F2" s="49"/>
      <c r="G2" s="49"/>
      <c r="H2" s="49"/>
      <c r="I2" s="49"/>
      <c r="J2" s="49"/>
      <c r="K2" s="49"/>
      <c r="L2" s="53"/>
      <c r="M2" s="53"/>
      <c r="N2" s="59">
        <v>44849</v>
      </c>
      <c r="O2" s="53"/>
      <c r="P2" s="53"/>
      <c r="Q2" s="53"/>
      <c r="R2" s="53"/>
      <c r="S2" s="53"/>
    </row>
    <row r="3" customHeight="1" spans="1:19">
      <c r="A3" s="102" t="s">
        <v>2</v>
      </c>
      <c r="B3" s="102" t="s">
        <v>3</v>
      </c>
      <c r="C3" s="102" t="s">
        <v>4</v>
      </c>
      <c r="D3" s="103" t="s">
        <v>5</v>
      </c>
      <c r="E3" s="103" t="s">
        <v>6</v>
      </c>
      <c r="F3" s="102" t="s">
        <v>7</v>
      </c>
      <c r="G3" s="104" t="s">
        <v>8</v>
      </c>
      <c r="H3" s="105"/>
      <c r="I3" s="105"/>
      <c r="J3" s="42" t="s">
        <v>9</v>
      </c>
      <c r="K3" s="104" t="s">
        <v>10</v>
      </c>
      <c r="L3" s="105"/>
      <c r="M3" s="105"/>
      <c r="N3" s="105"/>
      <c r="O3" s="105"/>
      <c r="P3" s="120"/>
      <c r="Q3" s="126" t="s">
        <v>11</v>
      </c>
      <c r="R3" s="126" t="s">
        <v>12</v>
      </c>
      <c r="S3" s="102" t="s">
        <v>13</v>
      </c>
    </row>
    <row r="4" customHeight="1" spans="1:19">
      <c r="A4" s="106"/>
      <c r="B4" s="106"/>
      <c r="C4" s="106"/>
      <c r="D4" s="107"/>
      <c r="E4" s="107"/>
      <c r="F4" s="106"/>
      <c r="G4" s="102" t="s">
        <v>14</v>
      </c>
      <c r="H4" s="102" t="s">
        <v>15</v>
      </c>
      <c r="I4" s="121" t="s">
        <v>16</v>
      </c>
      <c r="J4" s="42"/>
      <c r="K4" s="104" t="s">
        <v>17</v>
      </c>
      <c r="L4" s="120"/>
      <c r="M4" s="104" t="s">
        <v>18</v>
      </c>
      <c r="N4" s="120"/>
      <c r="O4" s="104" t="s">
        <v>19</v>
      </c>
      <c r="P4" s="120"/>
      <c r="Q4" s="127"/>
      <c r="R4" s="127"/>
      <c r="S4" s="106"/>
    </row>
    <row r="5" spans="1:19">
      <c r="A5" s="106"/>
      <c r="B5" s="106"/>
      <c r="C5" s="106"/>
      <c r="D5" s="107"/>
      <c r="E5" s="107"/>
      <c r="F5" s="106"/>
      <c r="G5" s="106"/>
      <c r="H5" s="106"/>
      <c r="I5" s="122"/>
      <c r="J5" s="42"/>
      <c r="K5" s="42">
        <v>1</v>
      </c>
      <c r="L5" s="42">
        <v>2</v>
      </c>
      <c r="M5" s="42">
        <v>3</v>
      </c>
      <c r="N5" s="42">
        <v>4</v>
      </c>
      <c r="O5" s="42">
        <v>5</v>
      </c>
      <c r="P5" s="42">
        <v>6</v>
      </c>
      <c r="Q5" s="127"/>
      <c r="R5" s="127"/>
      <c r="S5" s="106"/>
    </row>
    <row r="6" spans="1:22">
      <c r="A6" s="108"/>
      <c r="B6" s="108"/>
      <c r="C6" s="108"/>
      <c r="D6" s="109"/>
      <c r="E6" s="109"/>
      <c r="F6" s="108"/>
      <c r="G6" s="108"/>
      <c r="H6" s="108"/>
      <c r="I6" s="123"/>
      <c r="J6" s="42"/>
      <c r="K6" s="52" t="s">
        <v>20</v>
      </c>
      <c r="L6" s="52">
        <v>18</v>
      </c>
      <c r="M6" s="52">
        <v>18</v>
      </c>
      <c r="N6" s="52">
        <v>18</v>
      </c>
      <c r="O6" s="52">
        <v>18</v>
      </c>
      <c r="P6" s="52">
        <v>18</v>
      </c>
      <c r="Q6" s="128"/>
      <c r="R6" s="128"/>
      <c r="S6" s="108"/>
      <c r="U6"/>
      <c r="V6"/>
    </row>
    <row r="7" ht="21.6" customHeight="1" spans="1:22">
      <c r="A7" s="102" t="s">
        <v>21</v>
      </c>
      <c r="B7" s="102" t="s">
        <v>22</v>
      </c>
      <c r="C7" s="42">
        <v>1</v>
      </c>
      <c r="D7" s="42" t="s">
        <v>23</v>
      </c>
      <c r="E7" s="42" t="s">
        <v>24</v>
      </c>
      <c r="F7" s="42" t="s">
        <v>25</v>
      </c>
      <c r="G7" s="42">
        <v>72</v>
      </c>
      <c r="H7" s="42">
        <v>36</v>
      </c>
      <c r="I7" s="42">
        <v>36</v>
      </c>
      <c r="J7" s="42">
        <v>4</v>
      </c>
      <c r="K7" s="52" t="s">
        <v>26</v>
      </c>
      <c r="L7" s="52"/>
      <c r="M7" s="52"/>
      <c r="N7" s="52"/>
      <c r="O7" s="52"/>
      <c r="P7" s="52"/>
      <c r="Q7" s="42" t="s">
        <v>27</v>
      </c>
      <c r="R7" s="42"/>
      <c r="S7" s="42" t="s">
        <v>28</v>
      </c>
      <c r="U7"/>
      <c r="V7"/>
    </row>
    <row r="8" ht="21.6" spans="1:22">
      <c r="A8" s="106"/>
      <c r="B8" s="106"/>
      <c r="C8" s="42">
        <v>2</v>
      </c>
      <c r="D8" s="42" t="s">
        <v>29</v>
      </c>
      <c r="E8" s="42" t="s">
        <v>30</v>
      </c>
      <c r="F8" s="42" t="s">
        <v>25</v>
      </c>
      <c r="G8" s="42">
        <v>20</v>
      </c>
      <c r="H8" s="42">
        <v>15</v>
      </c>
      <c r="I8" s="42">
        <v>5</v>
      </c>
      <c r="J8" s="42">
        <v>1</v>
      </c>
      <c r="K8" s="52" t="s">
        <v>31</v>
      </c>
      <c r="L8" s="52" t="s">
        <v>31</v>
      </c>
      <c r="M8" s="52" t="s">
        <v>31</v>
      </c>
      <c r="N8" s="52" t="s">
        <v>31</v>
      </c>
      <c r="O8" s="52" t="s">
        <v>31</v>
      </c>
      <c r="P8" s="52"/>
      <c r="Q8" s="42" t="s">
        <v>27</v>
      </c>
      <c r="R8" s="42"/>
      <c r="S8" s="42" t="s">
        <v>32</v>
      </c>
      <c r="U8"/>
      <c r="V8"/>
    </row>
    <row r="9" spans="1:22">
      <c r="A9" s="106"/>
      <c r="B9" s="106"/>
      <c r="C9" s="42">
        <v>3</v>
      </c>
      <c r="D9" s="42" t="s">
        <v>33</v>
      </c>
      <c r="E9" s="42" t="s">
        <v>34</v>
      </c>
      <c r="F9" s="42" t="s">
        <v>25</v>
      </c>
      <c r="G9" s="42">
        <v>30</v>
      </c>
      <c r="H9" s="42">
        <v>24</v>
      </c>
      <c r="I9" s="42">
        <v>6</v>
      </c>
      <c r="J9" s="42">
        <v>2</v>
      </c>
      <c r="K9" s="52" t="s">
        <v>35</v>
      </c>
      <c r="L9" s="52"/>
      <c r="M9" s="52"/>
      <c r="N9" s="52"/>
      <c r="O9" s="52"/>
      <c r="P9" s="52"/>
      <c r="Q9" s="42" t="s">
        <v>36</v>
      </c>
      <c r="R9" s="42"/>
      <c r="S9" s="42" t="s">
        <v>28</v>
      </c>
      <c r="U9"/>
      <c r="V9"/>
    </row>
    <row r="10" spans="1:22">
      <c r="A10" s="106"/>
      <c r="B10" s="106"/>
      <c r="C10" s="42">
        <v>4</v>
      </c>
      <c r="D10" s="42" t="s">
        <v>37</v>
      </c>
      <c r="E10" s="42" t="s">
        <v>38</v>
      </c>
      <c r="F10" s="42" t="s">
        <v>25</v>
      </c>
      <c r="G10" s="42">
        <v>36</v>
      </c>
      <c r="H10" s="42">
        <v>28</v>
      </c>
      <c r="I10" s="42">
        <v>8</v>
      </c>
      <c r="J10" s="42">
        <v>2</v>
      </c>
      <c r="K10" s="124"/>
      <c r="L10" s="52" t="s">
        <v>39</v>
      </c>
      <c r="M10" s="52"/>
      <c r="N10" s="52"/>
      <c r="O10" s="52"/>
      <c r="P10" s="52"/>
      <c r="Q10" s="42" t="s">
        <v>36</v>
      </c>
      <c r="R10" s="42"/>
      <c r="S10" s="42" t="s">
        <v>28</v>
      </c>
      <c r="U10"/>
      <c r="V10"/>
    </row>
    <row r="11" ht="32.4" spans="1:22">
      <c r="A11" s="106"/>
      <c r="B11" s="106"/>
      <c r="C11" s="42">
        <v>5</v>
      </c>
      <c r="D11" s="42" t="s">
        <v>40</v>
      </c>
      <c r="E11" s="42" t="s">
        <v>41</v>
      </c>
      <c r="F11" s="42" t="s">
        <v>42</v>
      </c>
      <c r="G11" s="42">
        <v>54</v>
      </c>
      <c r="H11" s="42">
        <v>54</v>
      </c>
      <c r="I11" s="42">
        <v>0</v>
      </c>
      <c r="J11" s="42">
        <v>3</v>
      </c>
      <c r="K11" s="52"/>
      <c r="L11" s="52"/>
      <c r="M11" s="52" t="s">
        <v>43</v>
      </c>
      <c r="N11" s="52"/>
      <c r="O11" s="52"/>
      <c r="P11" s="52"/>
      <c r="Q11" s="42" t="s">
        <v>36</v>
      </c>
      <c r="R11" s="52"/>
      <c r="S11" s="42" t="s">
        <v>28</v>
      </c>
      <c r="U11"/>
      <c r="V11"/>
    </row>
    <row r="12" ht="21.6" spans="1:22">
      <c r="A12" s="106"/>
      <c r="B12" s="106"/>
      <c r="C12" s="42">
        <v>6</v>
      </c>
      <c r="D12" s="42" t="s">
        <v>44</v>
      </c>
      <c r="E12" s="42" t="s">
        <v>45</v>
      </c>
      <c r="F12" s="42" t="s">
        <v>25</v>
      </c>
      <c r="G12" s="42">
        <v>36</v>
      </c>
      <c r="H12" s="42">
        <v>28</v>
      </c>
      <c r="I12" s="42">
        <v>8</v>
      </c>
      <c r="J12" s="42">
        <v>2</v>
      </c>
      <c r="K12" s="52"/>
      <c r="L12" s="52"/>
      <c r="M12" s="52"/>
      <c r="N12" s="52" t="s">
        <v>39</v>
      </c>
      <c r="O12" s="52"/>
      <c r="P12" s="52"/>
      <c r="Q12" s="42" t="s">
        <v>36</v>
      </c>
      <c r="R12" s="52"/>
      <c r="S12" s="42" t="s">
        <v>28</v>
      </c>
      <c r="U12"/>
      <c r="V12"/>
    </row>
    <row r="13" spans="1:22">
      <c r="A13" s="106"/>
      <c r="B13" s="106"/>
      <c r="C13" s="42">
        <v>7</v>
      </c>
      <c r="D13" s="42" t="s">
        <v>46</v>
      </c>
      <c r="E13" s="42" t="s">
        <v>47</v>
      </c>
      <c r="F13" s="42" t="s">
        <v>25</v>
      </c>
      <c r="G13" s="42">
        <v>30</v>
      </c>
      <c r="H13" s="42">
        <v>15</v>
      </c>
      <c r="I13" s="42">
        <v>15</v>
      </c>
      <c r="J13" s="42">
        <v>2</v>
      </c>
      <c r="K13" s="52" t="s">
        <v>35</v>
      </c>
      <c r="L13" s="52"/>
      <c r="M13" s="52"/>
      <c r="N13" s="52"/>
      <c r="O13" s="52"/>
      <c r="P13" s="52"/>
      <c r="Q13" s="42" t="s">
        <v>27</v>
      </c>
      <c r="R13" s="52"/>
      <c r="S13" s="42" t="s">
        <v>48</v>
      </c>
      <c r="U13"/>
      <c r="V13"/>
    </row>
    <row r="14" spans="1:22">
      <c r="A14" s="106"/>
      <c r="B14" s="106"/>
      <c r="C14" s="42">
        <v>8</v>
      </c>
      <c r="D14" s="42" t="s">
        <v>49</v>
      </c>
      <c r="E14" s="42" t="s">
        <v>50</v>
      </c>
      <c r="F14" s="42" t="s">
        <v>25</v>
      </c>
      <c r="G14" s="42">
        <v>36</v>
      </c>
      <c r="H14" s="42">
        <v>18</v>
      </c>
      <c r="I14" s="42">
        <v>18</v>
      </c>
      <c r="J14" s="42">
        <v>2</v>
      </c>
      <c r="K14" s="52"/>
      <c r="L14" s="52" t="s">
        <v>39</v>
      </c>
      <c r="M14" s="52"/>
      <c r="N14" s="52"/>
      <c r="O14" s="52"/>
      <c r="P14" s="52"/>
      <c r="Q14" s="42" t="s">
        <v>27</v>
      </c>
      <c r="R14" s="52"/>
      <c r="S14" s="42" t="s">
        <v>48</v>
      </c>
      <c r="U14"/>
      <c r="V14"/>
    </row>
    <row r="15" spans="1:22">
      <c r="A15" s="106"/>
      <c r="B15" s="106"/>
      <c r="C15" s="42">
        <v>9</v>
      </c>
      <c r="D15" s="42" t="s">
        <v>51</v>
      </c>
      <c r="E15" s="42" t="s">
        <v>52</v>
      </c>
      <c r="F15" s="42" t="s">
        <v>25</v>
      </c>
      <c r="G15" s="42">
        <v>36</v>
      </c>
      <c r="H15" s="42">
        <v>18</v>
      </c>
      <c r="I15" s="42">
        <v>18</v>
      </c>
      <c r="J15" s="42">
        <v>2</v>
      </c>
      <c r="K15" s="52"/>
      <c r="L15" s="52"/>
      <c r="M15" s="52" t="s">
        <v>39</v>
      </c>
      <c r="N15" s="52"/>
      <c r="O15" s="52"/>
      <c r="P15" s="52"/>
      <c r="Q15" s="42" t="s">
        <v>27</v>
      </c>
      <c r="R15" s="52"/>
      <c r="S15" s="42" t="s">
        <v>48</v>
      </c>
      <c r="U15"/>
      <c r="V15"/>
    </row>
    <row r="16" spans="1:22">
      <c r="A16" s="106"/>
      <c r="B16" s="106"/>
      <c r="C16" s="42">
        <v>10</v>
      </c>
      <c r="D16" s="42" t="s">
        <v>53</v>
      </c>
      <c r="E16" s="42" t="s">
        <v>54</v>
      </c>
      <c r="F16" s="42" t="s">
        <v>25</v>
      </c>
      <c r="G16" s="42">
        <v>36</v>
      </c>
      <c r="H16" s="42">
        <v>18</v>
      </c>
      <c r="I16" s="42">
        <v>18</v>
      </c>
      <c r="J16" s="42">
        <v>2</v>
      </c>
      <c r="K16" s="52"/>
      <c r="L16" s="52"/>
      <c r="M16" s="52"/>
      <c r="N16" s="52" t="s">
        <v>39</v>
      </c>
      <c r="O16" s="52"/>
      <c r="P16" s="52"/>
      <c r="Q16" s="42" t="s">
        <v>27</v>
      </c>
      <c r="R16" s="52"/>
      <c r="S16" s="42" t="s">
        <v>48</v>
      </c>
      <c r="U16"/>
      <c r="V16"/>
    </row>
    <row r="17" spans="1:22">
      <c r="A17" s="106"/>
      <c r="B17" s="106"/>
      <c r="C17" s="42">
        <v>11</v>
      </c>
      <c r="D17" s="42" t="s">
        <v>55</v>
      </c>
      <c r="E17" s="42" t="s">
        <v>56</v>
      </c>
      <c r="F17" s="42" t="s">
        <v>25</v>
      </c>
      <c r="G17" s="42">
        <v>30</v>
      </c>
      <c r="H17" s="42">
        <v>24</v>
      </c>
      <c r="I17" s="42">
        <v>6</v>
      </c>
      <c r="J17" s="42">
        <v>1.4</v>
      </c>
      <c r="K17" s="52" t="s">
        <v>35</v>
      </c>
      <c r="L17" s="52"/>
      <c r="M17" s="52"/>
      <c r="N17" s="52"/>
      <c r="O17" s="52"/>
      <c r="P17" s="52"/>
      <c r="Q17" s="42" t="s">
        <v>27</v>
      </c>
      <c r="R17" s="52"/>
      <c r="S17" s="42" t="s">
        <v>28</v>
      </c>
      <c r="U17"/>
      <c r="V17"/>
    </row>
    <row r="18" spans="1:22">
      <c r="A18" s="106"/>
      <c r="B18" s="106"/>
      <c r="C18" s="42">
        <v>12</v>
      </c>
      <c r="D18" s="42" t="s">
        <v>57</v>
      </c>
      <c r="E18" s="42" t="s">
        <v>58</v>
      </c>
      <c r="F18" s="42" t="s">
        <v>25</v>
      </c>
      <c r="G18" s="42">
        <v>6</v>
      </c>
      <c r="H18" s="42">
        <v>4</v>
      </c>
      <c r="I18" s="42">
        <v>2</v>
      </c>
      <c r="J18" s="42">
        <v>0.2</v>
      </c>
      <c r="K18" s="52"/>
      <c r="L18" s="52" t="s">
        <v>59</v>
      </c>
      <c r="M18" s="52"/>
      <c r="N18" s="52"/>
      <c r="O18" s="52"/>
      <c r="P18" s="52"/>
      <c r="Q18" s="42" t="s">
        <v>27</v>
      </c>
      <c r="R18" s="52"/>
      <c r="S18" s="42" t="s">
        <v>28</v>
      </c>
      <c r="U18"/>
      <c r="V18"/>
    </row>
    <row r="19" spans="1:22">
      <c r="A19" s="106"/>
      <c r="B19" s="106"/>
      <c r="C19" s="42">
        <v>13</v>
      </c>
      <c r="D19" s="42" t="s">
        <v>60</v>
      </c>
      <c r="E19" s="42" t="s">
        <v>61</v>
      </c>
      <c r="F19" s="42" t="s">
        <v>25</v>
      </c>
      <c r="G19" s="42">
        <v>6</v>
      </c>
      <c r="H19" s="42">
        <v>4</v>
      </c>
      <c r="I19" s="42">
        <v>2</v>
      </c>
      <c r="J19" s="42">
        <v>0.2</v>
      </c>
      <c r="K19" s="52"/>
      <c r="L19" s="52"/>
      <c r="M19" s="52" t="s">
        <v>59</v>
      </c>
      <c r="N19" s="52"/>
      <c r="O19" s="52"/>
      <c r="P19" s="52"/>
      <c r="Q19" s="42" t="s">
        <v>27</v>
      </c>
      <c r="R19" s="52"/>
      <c r="S19" s="42" t="s">
        <v>28</v>
      </c>
      <c r="U19"/>
      <c r="V19"/>
    </row>
    <row r="20" spans="1:22">
      <c r="A20" s="106"/>
      <c r="B20" s="106"/>
      <c r="C20" s="42">
        <v>14</v>
      </c>
      <c r="D20" s="42" t="s">
        <v>62</v>
      </c>
      <c r="E20" s="42" t="s">
        <v>63</v>
      </c>
      <c r="F20" s="42" t="s">
        <v>25</v>
      </c>
      <c r="G20" s="42">
        <v>6</v>
      </c>
      <c r="H20" s="42">
        <v>4</v>
      </c>
      <c r="I20" s="42">
        <v>2</v>
      </c>
      <c r="J20" s="42">
        <v>0.2</v>
      </c>
      <c r="K20" s="52"/>
      <c r="L20" s="52"/>
      <c r="M20" s="52"/>
      <c r="N20" s="52" t="s">
        <v>59</v>
      </c>
      <c r="O20" s="52"/>
      <c r="P20" s="52"/>
      <c r="Q20" s="42" t="s">
        <v>27</v>
      </c>
      <c r="R20" s="52"/>
      <c r="S20" s="42" t="s">
        <v>28</v>
      </c>
      <c r="U20"/>
      <c r="V20"/>
    </row>
    <row r="21" ht="21.6" spans="1:22">
      <c r="A21" s="106"/>
      <c r="B21" s="106"/>
      <c r="C21" s="42">
        <v>15</v>
      </c>
      <c r="D21" s="42" t="s">
        <v>64</v>
      </c>
      <c r="E21" s="42" t="s">
        <v>65</v>
      </c>
      <c r="F21" s="42" t="s">
        <v>42</v>
      </c>
      <c r="G21" s="42">
        <v>8</v>
      </c>
      <c r="H21" s="42">
        <v>4</v>
      </c>
      <c r="I21" s="42">
        <v>4</v>
      </c>
      <c r="J21" s="42">
        <v>0.5</v>
      </c>
      <c r="K21" s="52" t="s">
        <v>66</v>
      </c>
      <c r="L21" s="52"/>
      <c r="M21" s="52"/>
      <c r="N21" s="52"/>
      <c r="O21" s="52"/>
      <c r="P21" s="52"/>
      <c r="Q21" s="42" t="s">
        <v>27</v>
      </c>
      <c r="R21" s="52"/>
      <c r="S21" s="42" t="s">
        <v>28</v>
      </c>
      <c r="U21"/>
      <c r="V21"/>
    </row>
    <row r="22" ht="21.6" spans="1:22">
      <c r="A22" s="106"/>
      <c r="B22" s="106"/>
      <c r="C22" s="42">
        <v>16</v>
      </c>
      <c r="D22" s="42" t="s">
        <v>67</v>
      </c>
      <c r="E22" s="42" t="s">
        <v>68</v>
      </c>
      <c r="F22" s="42" t="s">
        <v>42</v>
      </c>
      <c r="G22" s="42">
        <v>8</v>
      </c>
      <c r="H22" s="42">
        <v>4</v>
      </c>
      <c r="I22" s="42">
        <v>4</v>
      </c>
      <c r="J22" s="42">
        <v>0.5</v>
      </c>
      <c r="K22" s="52"/>
      <c r="L22" s="52" t="s">
        <v>66</v>
      </c>
      <c r="M22" s="52"/>
      <c r="N22" s="52"/>
      <c r="O22" s="52"/>
      <c r="P22" s="52"/>
      <c r="Q22" s="42" t="s">
        <v>27</v>
      </c>
      <c r="R22" s="52"/>
      <c r="S22" s="42" t="s">
        <v>28</v>
      </c>
      <c r="U22"/>
      <c r="V22"/>
    </row>
    <row r="23" ht="21.6" spans="1:22">
      <c r="A23" s="106"/>
      <c r="B23" s="106"/>
      <c r="C23" s="42">
        <v>17</v>
      </c>
      <c r="D23" s="42" t="s">
        <v>69</v>
      </c>
      <c r="E23" s="42" t="s">
        <v>70</v>
      </c>
      <c r="F23" s="42" t="s">
        <v>42</v>
      </c>
      <c r="G23" s="42">
        <v>8</v>
      </c>
      <c r="H23" s="42">
        <v>4</v>
      </c>
      <c r="I23" s="42">
        <v>4</v>
      </c>
      <c r="J23" s="42">
        <v>0.5</v>
      </c>
      <c r="K23" s="52"/>
      <c r="L23" s="52"/>
      <c r="M23" s="52" t="s">
        <v>66</v>
      </c>
      <c r="N23" s="52"/>
      <c r="O23" s="52"/>
      <c r="P23" s="52"/>
      <c r="Q23" s="42" t="s">
        <v>27</v>
      </c>
      <c r="R23" s="52"/>
      <c r="S23" s="42" t="s">
        <v>28</v>
      </c>
      <c r="U23"/>
      <c r="V23"/>
    </row>
    <row r="24" ht="21.6" spans="1:22">
      <c r="A24" s="106"/>
      <c r="B24" s="106"/>
      <c r="C24" s="42">
        <v>18</v>
      </c>
      <c r="D24" s="42" t="s">
        <v>71</v>
      </c>
      <c r="E24" s="42" t="s">
        <v>72</v>
      </c>
      <c r="F24" s="42" t="s">
        <v>42</v>
      </c>
      <c r="G24" s="42">
        <v>8</v>
      </c>
      <c r="H24" s="42">
        <v>4</v>
      </c>
      <c r="I24" s="42">
        <v>4</v>
      </c>
      <c r="J24" s="42">
        <v>0.5</v>
      </c>
      <c r="K24" s="52"/>
      <c r="L24" s="52"/>
      <c r="M24" s="52"/>
      <c r="N24" s="52" t="s">
        <v>66</v>
      </c>
      <c r="O24" s="52"/>
      <c r="P24" s="52"/>
      <c r="Q24" s="42" t="s">
        <v>27</v>
      </c>
      <c r="R24" s="52"/>
      <c r="S24" s="42" t="s">
        <v>28</v>
      </c>
      <c r="U24"/>
      <c r="V24"/>
    </row>
    <row r="25" spans="1:22">
      <c r="A25" s="106"/>
      <c r="B25" s="106"/>
      <c r="C25" s="42">
        <v>20</v>
      </c>
      <c r="D25" s="110" t="s">
        <v>73</v>
      </c>
      <c r="E25" s="42" t="s">
        <v>74</v>
      </c>
      <c r="F25" s="42" t="s">
        <v>42</v>
      </c>
      <c r="G25" s="42">
        <v>18</v>
      </c>
      <c r="H25" s="42">
        <v>18</v>
      </c>
      <c r="I25" s="42">
        <v>0</v>
      </c>
      <c r="J25" s="42">
        <v>1</v>
      </c>
      <c r="K25" s="52" t="s">
        <v>75</v>
      </c>
      <c r="L25" s="52"/>
      <c r="M25" s="52"/>
      <c r="N25" s="52"/>
      <c r="O25" s="52"/>
      <c r="P25" s="52"/>
      <c r="Q25" s="42" t="s">
        <v>27</v>
      </c>
      <c r="R25" s="52"/>
      <c r="S25" s="42" t="s">
        <v>28</v>
      </c>
      <c r="U25"/>
      <c r="V25"/>
    </row>
    <row r="26" spans="1:22">
      <c r="A26" s="106"/>
      <c r="B26" s="106"/>
      <c r="C26" s="42">
        <v>20</v>
      </c>
      <c r="D26" s="42" t="s">
        <v>76</v>
      </c>
      <c r="E26" s="42" t="s">
        <v>77</v>
      </c>
      <c r="F26" s="42" t="s">
        <v>25</v>
      </c>
      <c r="G26" s="42">
        <v>30</v>
      </c>
      <c r="H26" s="42">
        <v>20</v>
      </c>
      <c r="I26" s="42">
        <v>10</v>
      </c>
      <c r="J26" s="42">
        <v>2</v>
      </c>
      <c r="K26" s="52" t="s">
        <v>78</v>
      </c>
      <c r="L26" s="52"/>
      <c r="M26" s="52"/>
      <c r="N26" s="52"/>
      <c r="O26" s="52"/>
      <c r="P26" s="52"/>
      <c r="Q26" s="42" t="s">
        <v>27</v>
      </c>
      <c r="R26" s="52"/>
      <c r="S26" s="42" t="s">
        <v>79</v>
      </c>
      <c r="U26"/>
      <c r="V26"/>
    </row>
    <row r="27" ht="23.25" customHeight="1" spans="1:22">
      <c r="A27" s="106"/>
      <c r="B27" s="106"/>
      <c r="C27" s="42">
        <v>22</v>
      </c>
      <c r="D27" s="42" t="s">
        <v>80</v>
      </c>
      <c r="E27" s="42" t="s">
        <v>81</v>
      </c>
      <c r="F27" s="42" t="s">
        <v>25</v>
      </c>
      <c r="G27" s="42">
        <v>60</v>
      </c>
      <c r="H27" s="42">
        <v>0</v>
      </c>
      <c r="I27" s="42">
        <v>60</v>
      </c>
      <c r="J27" s="42">
        <v>4</v>
      </c>
      <c r="K27" s="52"/>
      <c r="L27" s="52"/>
      <c r="M27" s="52"/>
      <c r="N27" s="52" t="s">
        <v>82</v>
      </c>
      <c r="O27" s="52"/>
      <c r="P27" s="52"/>
      <c r="Q27" s="42" t="s">
        <v>27</v>
      </c>
      <c r="R27" s="52"/>
      <c r="S27" s="42" t="s">
        <v>28</v>
      </c>
      <c r="U27"/>
      <c r="V27"/>
    </row>
    <row r="28" ht="21.6" spans="1:22">
      <c r="A28" s="106"/>
      <c r="B28" s="106"/>
      <c r="C28" s="42">
        <v>23</v>
      </c>
      <c r="D28" s="42" t="s">
        <v>83</v>
      </c>
      <c r="E28" s="42" t="s">
        <v>84</v>
      </c>
      <c r="F28" s="42" t="s">
        <v>85</v>
      </c>
      <c r="G28" s="42">
        <v>252</v>
      </c>
      <c r="H28" s="42">
        <v>0</v>
      </c>
      <c r="I28" s="42">
        <v>252</v>
      </c>
      <c r="J28" s="42">
        <v>14</v>
      </c>
      <c r="K28" s="52"/>
      <c r="L28" s="52"/>
      <c r="M28" s="52"/>
      <c r="N28" s="52"/>
      <c r="O28" s="124"/>
      <c r="P28" s="52" t="s">
        <v>86</v>
      </c>
      <c r="Q28" s="42" t="s">
        <v>27</v>
      </c>
      <c r="R28" s="52"/>
      <c r="S28" s="42" t="s">
        <v>28</v>
      </c>
      <c r="U28"/>
      <c r="V28"/>
    </row>
    <row r="29" spans="1:22">
      <c r="A29" s="106"/>
      <c r="B29" s="106"/>
      <c r="C29" s="42">
        <v>24</v>
      </c>
      <c r="D29" s="42" t="s">
        <v>87</v>
      </c>
      <c r="E29" s="42" t="s">
        <v>88</v>
      </c>
      <c r="F29" s="42" t="s">
        <v>25</v>
      </c>
      <c r="G29" s="42">
        <v>120</v>
      </c>
      <c r="H29" s="42">
        <v>0</v>
      </c>
      <c r="I29" s="42">
        <v>120</v>
      </c>
      <c r="J29" s="42">
        <v>4</v>
      </c>
      <c r="K29" s="52"/>
      <c r="L29" s="52"/>
      <c r="M29" s="52"/>
      <c r="N29" s="52"/>
      <c r="O29" s="52" t="s">
        <v>89</v>
      </c>
      <c r="P29" s="52"/>
      <c r="Q29" s="42" t="s">
        <v>27</v>
      </c>
      <c r="R29" s="52"/>
      <c r="S29" s="42" t="s">
        <v>28</v>
      </c>
      <c r="U29"/>
      <c r="V29"/>
    </row>
    <row r="30" customHeight="1" spans="1:22">
      <c r="A30" s="106"/>
      <c r="B30" s="108"/>
      <c r="C30" s="111" t="s">
        <v>90</v>
      </c>
      <c r="D30" s="111"/>
      <c r="E30" s="111"/>
      <c r="F30" s="111"/>
      <c r="G30" s="111">
        <f>SUM(G7:G29)-G27-G29</f>
        <v>766</v>
      </c>
      <c r="H30" s="111">
        <f>SUM(H7:H29)-H27-H29</f>
        <v>344</v>
      </c>
      <c r="I30" s="111">
        <f>SUM(I7:I29)-I27-I29</f>
        <v>422</v>
      </c>
      <c r="J30" s="111">
        <f>SUM(J7:J29)-J27-J29</f>
        <v>43</v>
      </c>
      <c r="K30" s="125"/>
      <c r="L30" s="125"/>
      <c r="M30" s="125"/>
      <c r="N30" s="125"/>
      <c r="O30" s="125"/>
      <c r="P30" s="125"/>
      <c r="Q30" s="111"/>
      <c r="R30" s="111"/>
      <c r="S30" s="42"/>
      <c r="U30"/>
      <c r="V30"/>
    </row>
    <row r="31" customHeight="1" spans="1:22">
      <c r="A31" s="106"/>
      <c r="B31" s="102" t="s">
        <v>91</v>
      </c>
      <c r="C31" s="42">
        <v>1</v>
      </c>
      <c r="D31" s="42" t="s">
        <v>92</v>
      </c>
      <c r="E31" s="42" t="s">
        <v>93</v>
      </c>
      <c r="F31" s="42" t="s">
        <v>25</v>
      </c>
      <c r="G31" s="42">
        <v>30</v>
      </c>
      <c r="H31" s="42">
        <v>15</v>
      </c>
      <c r="I31" s="42">
        <v>15</v>
      </c>
      <c r="J31" s="42">
        <v>2</v>
      </c>
      <c r="K31" s="52" t="s">
        <v>35</v>
      </c>
      <c r="L31" s="52"/>
      <c r="M31" s="52"/>
      <c r="N31" s="52"/>
      <c r="O31" s="52"/>
      <c r="P31" s="52"/>
      <c r="Q31" s="42" t="s">
        <v>36</v>
      </c>
      <c r="R31" s="52"/>
      <c r="S31" s="42" t="s">
        <v>94</v>
      </c>
      <c r="U31"/>
      <c r="V31"/>
    </row>
    <row r="32" ht="21.6" customHeight="1" spans="1:22">
      <c r="A32" s="106"/>
      <c r="B32" s="106"/>
      <c r="C32" s="42">
        <v>2</v>
      </c>
      <c r="D32" s="42" t="s">
        <v>95</v>
      </c>
      <c r="E32" s="42" t="s">
        <v>96</v>
      </c>
      <c r="F32" s="42" t="s">
        <v>25</v>
      </c>
      <c r="G32" s="42">
        <v>36</v>
      </c>
      <c r="H32" s="42">
        <v>18</v>
      </c>
      <c r="I32" s="42">
        <v>18</v>
      </c>
      <c r="J32" s="42">
        <v>2</v>
      </c>
      <c r="K32" s="52"/>
      <c r="L32" s="52" t="s">
        <v>39</v>
      </c>
      <c r="M32" s="52"/>
      <c r="N32" s="52"/>
      <c r="O32" s="52"/>
      <c r="P32" s="52"/>
      <c r="Q32" s="42" t="s">
        <v>36</v>
      </c>
      <c r="R32" s="52"/>
      <c r="S32" s="42" t="s">
        <v>94</v>
      </c>
      <c r="U32"/>
      <c r="V32"/>
    </row>
    <row r="33" spans="1:22">
      <c r="A33" s="106"/>
      <c r="B33" s="106"/>
      <c r="C33" s="42">
        <v>3</v>
      </c>
      <c r="D33" s="42" t="s">
        <v>97</v>
      </c>
      <c r="E33" s="42" t="s">
        <v>98</v>
      </c>
      <c r="F33" s="42" t="s">
        <v>42</v>
      </c>
      <c r="G33" s="42">
        <v>30</v>
      </c>
      <c r="H33" s="42">
        <v>30</v>
      </c>
      <c r="I33" s="42">
        <v>0</v>
      </c>
      <c r="J33" s="42">
        <v>2</v>
      </c>
      <c r="K33" s="52" t="s">
        <v>35</v>
      </c>
      <c r="L33" s="52"/>
      <c r="M33" s="52"/>
      <c r="N33" s="52"/>
      <c r="O33" s="52"/>
      <c r="P33" s="52"/>
      <c r="Q33" s="42" t="s">
        <v>36</v>
      </c>
      <c r="R33" s="52"/>
      <c r="S33" s="42" t="s">
        <v>99</v>
      </c>
      <c r="U33"/>
      <c r="V33"/>
    </row>
    <row r="34" spans="1:22">
      <c r="A34" s="106"/>
      <c r="B34" s="106"/>
      <c r="C34" s="42">
        <v>4</v>
      </c>
      <c r="D34" s="42" t="s">
        <v>100</v>
      </c>
      <c r="E34" s="42" t="s">
        <v>101</v>
      </c>
      <c r="F34" s="42" t="s">
        <v>42</v>
      </c>
      <c r="G34" s="42">
        <v>36</v>
      </c>
      <c r="H34" s="42">
        <v>36</v>
      </c>
      <c r="I34" s="42">
        <v>0</v>
      </c>
      <c r="J34" s="42">
        <v>2</v>
      </c>
      <c r="K34" s="52"/>
      <c r="L34" s="52" t="s">
        <v>39</v>
      </c>
      <c r="M34" s="52"/>
      <c r="N34" s="52"/>
      <c r="O34" s="52"/>
      <c r="P34" s="52"/>
      <c r="Q34" s="42" t="s">
        <v>36</v>
      </c>
      <c r="R34" s="52"/>
      <c r="S34" s="42" t="s">
        <v>99</v>
      </c>
      <c r="U34"/>
      <c r="V34"/>
    </row>
    <row r="35" spans="1:22">
      <c r="A35" s="106"/>
      <c r="B35" s="106"/>
      <c r="C35" s="42">
        <v>5</v>
      </c>
      <c r="D35" s="42" t="s">
        <v>102</v>
      </c>
      <c r="E35" s="42" t="s">
        <v>103</v>
      </c>
      <c r="F35" s="42" t="s">
        <v>25</v>
      </c>
      <c r="G35" s="42">
        <v>15</v>
      </c>
      <c r="H35" s="42">
        <v>10</v>
      </c>
      <c r="I35" s="42">
        <v>5</v>
      </c>
      <c r="J35" s="42">
        <v>1</v>
      </c>
      <c r="K35" s="52" t="s">
        <v>104</v>
      </c>
      <c r="L35" s="52"/>
      <c r="M35" s="52"/>
      <c r="N35" s="52"/>
      <c r="O35" s="52"/>
      <c r="P35" s="52"/>
      <c r="Q35" s="42" t="s">
        <v>27</v>
      </c>
      <c r="R35" s="52"/>
      <c r="S35" s="42" t="s">
        <v>28</v>
      </c>
      <c r="U35"/>
      <c r="V35"/>
    </row>
    <row r="36" spans="1:22">
      <c r="A36" s="106"/>
      <c r="B36" s="106"/>
      <c r="C36" s="42">
        <v>6</v>
      </c>
      <c r="D36" s="42" t="s">
        <v>105</v>
      </c>
      <c r="E36" s="42" t="s">
        <v>106</v>
      </c>
      <c r="F36" s="42" t="s">
        <v>25</v>
      </c>
      <c r="G36" s="42">
        <v>18</v>
      </c>
      <c r="H36" s="42">
        <v>9</v>
      </c>
      <c r="I36" s="42">
        <v>9</v>
      </c>
      <c r="J36" s="42">
        <v>1</v>
      </c>
      <c r="K36" s="52"/>
      <c r="L36" s="52" t="s">
        <v>107</v>
      </c>
      <c r="M36" s="52"/>
      <c r="N36" s="52"/>
      <c r="O36" s="52"/>
      <c r="P36" s="52"/>
      <c r="Q36" s="42" t="s">
        <v>27</v>
      </c>
      <c r="R36" s="52"/>
      <c r="S36" s="42" t="s">
        <v>28</v>
      </c>
      <c r="U36"/>
      <c r="V36"/>
    </row>
    <row r="37" spans="1:22">
      <c r="A37" s="106"/>
      <c r="B37" s="106"/>
      <c r="C37" s="42">
        <v>7</v>
      </c>
      <c r="D37" s="42" t="s">
        <v>108</v>
      </c>
      <c r="E37" s="42" t="s">
        <v>109</v>
      </c>
      <c r="F37" s="42" t="s">
        <v>25</v>
      </c>
      <c r="G37" s="42">
        <v>60</v>
      </c>
      <c r="H37" s="42">
        <v>15</v>
      </c>
      <c r="I37" s="42">
        <v>45</v>
      </c>
      <c r="J37" s="42">
        <v>4</v>
      </c>
      <c r="K37" s="52" t="s">
        <v>110</v>
      </c>
      <c r="L37" s="52"/>
      <c r="M37" s="52"/>
      <c r="N37" s="52"/>
      <c r="O37" s="52"/>
      <c r="P37" s="52"/>
      <c r="Q37" s="42" t="s">
        <v>36</v>
      </c>
      <c r="R37" s="52"/>
      <c r="S37" s="42" t="s">
        <v>111</v>
      </c>
      <c r="U37"/>
      <c r="V37"/>
    </row>
    <row r="38" spans="1:22">
      <c r="A38" s="106"/>
      <c r="B38" s="106"/>
      <c r="C38" s="42">
        <v>8</v>
      </c>
      <c r="D38" s="42" t="s">
        <v>112</v>
      </c>
      <c r="E38" s="42" t="s">
        <v>113</v>
      </c>
      <c r="F38" s="42" t="s">
        <v>42</v>
      </c>
      <c r="G38" s="42">
        <v>36</v>
      </c>
      <c r="H38" s="42">
        <v>36</v>
      </c>
      <c r="I38" s="42">
        <v>0</v>
      </c>
      <c r="J38" s="42">
        <v>2</v>
      </c>
      <c r="K38" s="52"/>
      <c r="L38" s="52"/>
      <c r="M38" s="52"/>
      <c r="N38" s="52"/>
      <c r="O38" s="52" t="s">
        <v>39</v>
      </c>
      <c r="P38" s="52"/>
      <c r="Q38" s="42" t="s">
        <v>36</v>
      </c>
      <c r="R38" s="52"/>
      <c r="S38" s="42" t="s">
        <v>114</v>
      </c>
      <c r="U38"/>
      <c r="V38"/>
    </row>
    <row r="39" spans="1:22">
      <c r="A39" s="106"/>
      <c r="B39" s="106"/>
      <c r="C39" s="42">
        <v>9</v>
      </c>
      <c r="D39" s="42" t="s">
        <v>115</v>
      </c>
      <c r="E39" s="42" t="s">
        <v>116</v>
      </c>
      <c r="F39" s="42" t="s">
        <v>25</v>
      </c>
      <c r="G39" s="42">
        <v>15</v>
      </c>
      <c r="H39" s="42">
        <v>8</v>
      </c>
      <c r="I39" s="42">
        <v>7</v>
      </c>
      <c r="J39" s="42">
        <v>1</v>
      </c>
      <c r="K39" s="52" t="s">
        <v>104</v>
      </c>
      <c r="L39" s="52"/>
      <c r="M39" s="52"/>
      <c r="N39" s="52"/>
      <c r="O39" s="52"/>
      <c r="P39" s="52"/>
      <c r="Q39" s="42" t="s">
        <v>27</v>
      </c>
      <c r="R39" s="52"/>
      <c r="S39" s="42" t="s">
        <v>117</v>
      </c>
      <c r="U39"/>
      <c r="V39"/>
    </row>
    <row r="40" spans="1:22">
      <c r="A40" s="106"/>
      <c r="B40" s="106"/>
      <c r="C40" s="42">
        <v>10</v>
      </c>
      <c r="D40" s="42" t="s">
        <v>118</v>
      </c>
      <c r="E40" s="42" t="s">
        <v>119</v>
      </c>
      <c r="F40" s="42" t="s">
        <v>25</v>
      </c>
      <c r="G40" s="42">
        <v>18</v>
      </c>
      <c r="H40" s="42">
        <v>9</v>
      </c>
      <c r="I40" s="42">
        <v>9</v>
      </c>
      <c r="J40" s="42">
        <v>1</v>
      </c>
      <c r="K40" s="52"/>
      <c r="L40" s="52" t="s">
        <v>107</v>
      </c>
      <c r="M40" s="52"/>
      <c r="N40" s="52"/>
      <c r="O40" s="52"/>
      <c r="P40" s="52"/>
      <c r="Q40" s="42" t="s">
        <v>27</v>
      </c>
      <c r="R40" s="52"/>
      <c r="S40" s="42" t="s">
        <v>120</v>
      </c>
      <c r="U40"/>
      <c r="V40"/>
    </row>
    <row r="41" spans="1:22">
      <c r="A41" s="106"/>
      <c r="B41" s="106"/>
      <c r="C41" s="42">
        <v>11</v>
      </c>
      <c r="D41" s="42" t="s">
        <v>121</v>
      </c>
      <c r="E41" s="42" t="s">
        <v>122</v>
      </c>
      <c r="F41" s="42" t="s">
        <v>25</v>
      </c>
      <c r="G41" s="42">
        <v>18</v>
      </c>
      <c r="H41" s="42">
        <v>12</v>
      </c>
      <c r="I41" s="42">
        <v>6</v>
      </c>
      <c r="J41" s="42">
        <v>1</v>
      </c>
      <c r="K41" s="52"/>
      <c r="L41" s="52"/>
      <c r="M41" s="52"/>
      <c r="N41" s="52"/>
      <c r="O41" s="52" t="s">
        <v>107</v>
      </c>
      <c r="P41" s="52"/>
      <c r="Q41" s="42" t="s">
        <v>27</v>
      </c>
      <c r="R41" s="52"/>
      <c r="S41" s="42" t="s">
        <v>28</v>
      </c>
      <c r="U41"/>
      <c r="V41"/>
    </row>
    <row r="42" ht="19" customHeight="1" spans="1:22">
      <c r="A42" s="106"/>
      <c r="B42" s="112" t="s">
        <v>123</v>
      </c>
      <c r="C42" s="42">
        <v>12</v>
      </c>
      <c r="D42" s="42" t="s">
        <v>124</v>
      </c>
      <c r="E42" s="42"/>
      <c r="F42" s="42"/>
      <c r="G42" s="42">
        <v>32</v>
      </c>
      <c r="H42" s="42">
        <v>16</v>
      </c>
      <c r="I42" s="42">
        <v>16</v>
      </c>
      <c r="J42" s="42">
        <v>2</v>
      </c>
      <c r="K42" s="52"/>
      <c r="L42" s="52"/>
      <c r="M42" s="52"/>
      <c r="N42" s="52" t="s">
        <v>39</v>
      </c>
      <c r="O42" s="52"/>
      <c r="P42" s="52"/>
      <c r="Q42" s="42" t="s">
        <v>27</v>
      </c>
      <c r="R42" s="52"/>
      <c r="S42" s="42"/>
      <c r="U42"/>
      <c r="V42"/>
    </row>
    <row r="43" customHeight="1" spans="1:22">
      <c r="A43" s="106"/>
      <c r="B43" s="112"/>
      <c r="C43" s="113" t="s">
        <v>90</v>
      </c>
      <c r="D43" s="114"/>
      <c r="E43" s="114"/>
      <c r="F43" s="115"/>
      <c r="G43" s="116">
        <f>SUM(G33:G42)</f>
        <v>278</v>
      </c>
      <c r="H43" s="116">
        <f>SUM(H33:H42)</f>
        <v>181</v>
      </c>
      <c r="I43" s="116">
        <f>SUM(I33:I42)</f>
        <v>97</v>
      </c>
      <c r="J43" s="116">
        <f>SUM(J33:J42)</f>
        <v>17</v>
      </c>
      <c r="K43" s="42"/>
      <c r="L43" s="42"/>
      <c r="M43" s="42"/>
      <c r="N43" s="42"/>
      <c r="O43" s="42"/>
      <c r="P43" s="42"/>
      <c r="Q43" s="42"/>
      <c r="R43" s="42"/>
      <c r="S43" s="129"/>
      <c r="U43"/>
      <c r="V43"/>
    </row>
    <row r="44" customHeight="1" spans="1:22">
      <c r="A44" s="108"/>
      <c r="B44" s="113" t="s">
        <v>125</v>
      </c>
      <c r="C44" s="114"/>
      <c r="D44" s="114"/>
      <c r="E44" s="114"/>
      <c r="F44" s="115"/>
      <c r="G44" s="117">
        <f>G43+G30</f>
        <v>1044</v>
      </c>
      <c r="H44" s="117">
        <f>H43+H30</f>
        <v>525</v>
      </c>
      <c r="I44" s="117">
        <f>I43+I30</f>
        <v>519</v>
      </c>
      <c r="J44" s="117">
        <f>J43+J30</f>
        <v>60</v>
      </c>
      <c r="K44" s="111">
        <v>14</v>
      </c>
      <c r="L44" s="111">
        <v>8</v>
      </c>
      <c r="M44" s="111">
        <v>4</v>
      </c>
      <c r="N44" s="111">
        <v>6</v>
      </c>
      <c r="O44" s="111">
        <v>3</v>
      </c>
      <c r="P44" s="111"/>
      <c r="Q44" s="111"/>
      <c r="R44" s="111"/>
      <c r="S44" s="129"/>
      <c r="U44"/>
      <c r="V44"/>
    </row>
    <row r="45" ht="24" customHeight="1" spans="1:19">
      <c r="A45" s="118"/>
      <c r="B45" s="118"/>
      <c r="C45" s="118"/>
      <c r="D45" s="119" t="s">
        <v>126</v>
      </c>
      <c r="E45" s="119"/>
      <c r="F45" s="119"/>
      <c r="G45" s="119"/>
      <c r="H45" s="119"/>
      <c r="I45" s="119"/>
      <c r="J45" s="119"/>
      <c r="K45" s="119"/>
      <c r="L45" s="119"/>
      <c r="M45" s="118"/>
      <c r="N45" s="118"/>
      <c r="O45" s="53" t="s">
        <v>127</v>
      </c>
      <c r="P45" s="53"/>
      <c r="Q45" s="53"/>
      <c r="R45" s="53"/>
      <c r="S45" s="130"/>
    </row>
    <row r="46" ht="41.25" customHeight="1" spans="1:19">
      <c r="A46" s="57" t="s">
        <v>128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</row>
    <row r="47" spans="1:19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3:F43"/>
    <mergeCell ref="B44:F44"/>
    <mergeCell ref="D45:L45"/>
    <mergeCell ref="O45:R45"/>
    <mergeCell ref="A46:S46"/>
    <mergeCell ref="A47:S47"/>
    <mergeCell ref="A3:A6"/>
    <mergeCell ref="A7:A44"/>
    <mergeCell ref="B3:B6"/>
    <mergeCell ref="B7:B30"/>
    <mergeCell ref="B31:B41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zoomScale="130" zoomScaleNormal="130" workbookViewId="0">
      <selection activeCell="F3" sqref="F3:F10"/>
    </sheetView>
  </sheetViews>
  <sheetFormatPr defaultColWidth="9" defaultRowHeight="13.8"/>
  <cols>
    <col min="1" max="16384" width="9" style="86"/>
  </cols>
  <sheetData>
    <row r="1" ht="15.6" spans="1:8">
      <c r="A1" s="87" t="s">
        <v>129</v>
      </c>
      <c r="B1" s="87"/>
      <c r="C1" s="87"/>
      <c r="D1" s="87"/>
      <c r="E1" s="87"/>
      <c r="F1" s="87"/>
      <c r="G1" s="87"/>
      <c r="H1" s="87"/>
    </row>
    <row r="2" ht="27.6" spans="1:8">
      <c r="A2" s="88" t="s">
        <v>130</v>
      </c>
      <c r="B2" s="88"/>
      <c r="C2" s="88"/>
      <c r="D2" s="89" t="s">
        <v>131</v>
      </c>
      <c r="E2" s="90" t="s">
        <v>132</v>
      </c>
      <c r="F2" s="89" t="s">
        <v>9</v>
      </c>
      <c r="G2" s="90" t="s">
        <v>132</v>
      </c>
      <c r="H2" s="89" t="s">
        <v>13</v>
      </c>
    </row>
    <row r="3" spans="1:10">
      <c r="A3" s="91" t="s">
        <v>133</v>
      </c>
      <c r="B3" s="88" t="s">
        <v>134</v>
      </c>
      <c r="C3" s="89" t="s">
        <v>135</v>
      </c>
      <c r="D3" s="89">
        <f>'附件1 综合素质课教学进程表'!H30</f>
        <v>344</v>
      </c>
      <c r="E3" s="92">
        <f t="shared" ref="E3:E10" si="0">D3/SUM($D$3:$D$10)</f>
        <v>0.136507936507936</v>
      </c>
      <c r="F3" s="91">
        <f>'附件1 综合素质课教学进程表'!J30</f>
        <v>43</v>
      </c>
      <c r="G3" s="93">
        <f>F3/SUM($F$3:$F$10)</f>
        <v>0.298611111111111</v>
      </c>
      <c r="H3" s="89"/>
      <c r="J3" s="101"/>
    </row>
    <row r="4" spans="1:10">
      <c r="A4" s="94"/>
      <c r="B4" s="88"/>
      <c r="C4" s="89" t="s">
        <v>16</v>
      </c>
      <c r="D4" s="89">
        <f>'附件1 综合素质课教学进程表'!I30</f>
        <v>422</v>
      </c>
      <c r="E4" s="92">
        <f t="shared" si="0"/>
        <v>0.167460317460317</v>
      </c>
      <c r="F4" s="95"/>
      <c r="G4" s="95"/>
      <c r="H4" s="89"/>
      <c r="J4" s="101"/>
    </row>
    <row r="5" spans="1:10">
      <c r="A5" s="94"/>
      <c r="B5" s="88" t="s">
        <v>136</v>
      </c>
      <c r="C5" s="89" t="s">
        <v>135</v>
      </c>
      <c r="D5" s="89">
        <f>专业课安排表!H23</f>
        <v>565</v>
      </c>
      <c r="E5" s="92">
        <f t="shared" si="0"/>
        <v>0.224206349206349</v>
      </c>
      <c r="F5" s="91">
        <f>专业课安排表!J23</f>
        <v>62</v>
      </c>
      <c r="G5" s="93">
        <f>F5/SUM($F$3:$F$10)</f>
        <v>0.430555555555556</v>
      </c>
      <c r="H5" s="89"/>
      <c r="J5" s="101"/>
    </row>
    <row r="6" spans="1:10">
      <c r="A6" s="95"/>
      <c r="B6" s="88"/>
      <c r="C6" s="89" t="s">
        <v>16</v>
      </c>
      <c r="D6" s="89">
        <f>专业课安排表!I23</f>
        <v>515</v>
      </c>
      <c r="E6" s="92">
        <f t="shared" si="0"/>
        <v>0.204365079365079</v>
      </c>
      <c r="F6" s="95"/>
      <c r="G6" s="95"/>
      <c r="H6" s="89"/>
      <c r="J6" s="101"/>
    </row>
    <row r="7" spans="1:10">
      <c r="A7" s="91" t="s">
        <v>91</v>
      </c>
      <c r="B7" s="88" t="s">
        <v>134</v>
      </c>
      <c r="C7" s="89" t="s">
        <v>135</v>
      </c>
      <c r="D7" s="89">
        <f>'附件1 综合素质课教学进程表'!H43</f>
        <v>181</v>
      </c>
      <c r="E7" s="92">
        <f t="shared" si="0"/>
        <v>0.0718253968253968</v>
      </c>
      <c r="F7" s="91">
        <f>'附件1 综合素质课教学进程表'!J43</f>
        <v>17</v>
      </c>
      <c r="G7" s="93">
        <f>F7/SUM($F$3:$F$10)</f>
        <v>0.118055555555556</v>
      </c>
      <c r="H7" s="89"/>
      <c r="J7" s="101"/>
    </row>
    <row r="8" spans="1:10">
      <c r="A8" s="94"/>
      <c r="B8" s="88"/>
      <c r="C8" s="89" t="s">
        <v>16</v>
      </c>
      <c r="D8" s="89">
        <f>'附件1 综合素质课教学进程表'!I43</f>
        <v>97</v>
      </c>
      <c r="E8" s="92">
        <f t="shared" si="0"/>
        <v>0.0384920634920635</v>
      </c>
      <c r="F8" s="95"/>
      <c r="G8" s="95"/>
      <c r="H8" s="89"/>
      <c r="J8" s="101"/>
    </row>
    <row r="9" spans="1:10">
      <c r="A9" s="94"/>
      <c r="B9" s="88" t="s">
        <v>136</v>
      </c>
      <c r="C9" s="89" t="s">
        <v>135</v>
      </c>
      <c r="D9" s="89">
        <f>专业课安排表!H38</f>
        <v>164</v>
      </c>
      <c r="E9" s="92">
        <f t="shared" si="0"/>
        <v>0.0650793650793651</v>
      </c>
      <c r="F9" s="91">
        <f>专业课安排表!J38</f>
        <v>22</v>
      </c>
      <c r="G9" s="93">
        <f>F9/SUM($F$3:$F$10)</f>
        <v>0.152777777777778</v>
      </c>
      <c r="H9" s="89"/>
      <c r="J9" s="101"/>
    </row>
    <row r="10" spans="1:10">
      <c r="A10" s="95"/>
      <c r="B10" s="88"/>
      <c r="C10" s="89" t="s">
        <v>16</v>
      </c>
      <c r="D10" s="89">
        <f>专业课安排表!I38</f>
        <v>232</v>
      </c>
      <c r="E10" s="92">
        <f t="shared" si="0"/>
        <v>0.0920634920634921</v>
      </c>
      <c r="F10" s="95"/>
      <c r="G10" s="95"/>
      <c r="H10" s="89"/>
      <c r="J10" s="101"/>
    </row>
    <row r="11" spans="1:8">
      <c r="A11" s="88" t="s">
        <v>125</v>
      </c>
      <c r="B11" s="88"/>
      <c r="C11" s="88"/>
      <c r="D11" s="89">
        <f>SUM(D3:D10)</f>
        <v>2520</v>
      </c>
      <c r="E11" s="89"/>
      <c r="F11" s="89">
        <f>SUM(F3:F10)</f>
        <v>144</v>
      </c>
      <c r="G11" s="89"/>
      <c r="H11" s="89"/>
    </row>
    <row r="12" spans="1:8">
      <c r="A12" s="88" t="s">
        <v>137</v>
      </c>
      <c r="B12" s="88"/>
      <c r="C12" s="89" t="s">
        <v>138</v>
      </c>
      <c r="D12" s="89">
        <f>D3+D5+D7+D9</f>
        <v>1254</v>
      </c>
      <c r="E12" s="96">
        <f>D12/$D$14</f>
        <v>0.497619047619048</v>
      </c>
      <c r="F12" s="97"/>
      <c r="G12" s="98"/>
      <c r="H12" s="89"/>
    </row>
    <row r="13" spans="1:8">
      <c r="A13" s="88"/>
      <c r="B13" s="88"/>
      <c r="C13" s="89" t="s">
        <v>139</v>
      </c>
      <c r="D13" s="89">
        <f>D4+D6+D8+D10</f>
        <v>1266</v>
      </c>
      <c r="E13" s="96">
        <f>D13/$D$14</f>
        <v>0.502380952380952</v>
      </c>
      <c r="F13" s="97"/>
      <c r="G13" s="98"/>
      <c r="H13" s="89"/>
    </row>
    <row r="14" spans="1:8">
      <c r="A14" s="88" t="s">
        <v>140</v>
      </c>
      <c r="B14" s="88"/>
      <c r="C14" s="88"/>
      <c r="D14" s="89">
        <f>D12+D13</f>
        <v>2520</v>
      </c>
      <c r="E14" s="89"/>
      <c r="F14" s="89"/>
      <c r="G14" s="89"/>
      <c r="H14" s="89"/>
    </row>
    <row r="15" spans="6:8">
      <c r="F15" s="99" t="s">
        <v>141</v>
      </c>
      <c r="G15" s="100"/>
      <c r="H15" s="100"/>
    </row>
    <row r="16" spans="1:8">
      <c r="A16"/>
      <c r="B16"/>
      <c r="C16"/>
      <c r="D16"/>
      <c r="E16"/>
      <c r="F16"/>
      <c r="G16"/>
      <c r="H16"/>
    </row>
    <row r="17" spans="1:8">
      <c r="A17"/>
      <c r="B17"/>
      <c r="C17"/>
      <c r="D17"/>
      <c r="E17"/>
      <c r="F17"/>
      <c r="G17"/>
      <c r="H17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46"/>
  <sheetViews>
    <sheetView tabSelected="1" topLeftCell="A23" workbookViewId="0">
      <selection activeCell="A1" sqref="A1:S41"/>
    </sheetView>
  </sheetViews>
  <sheetFormatPr defaultColWidth="9" defaultRowHeight="13.8"/>
  <cols>
    <col min="1" max="1" width="2.33333333333333" customWidth="1"/>
    <col min="2" max="2" width="3.22222222222222" customWidth="1"/>
    <col min="3" max="3" width="3.11111111111111" customWidth="1"/>
    <col min="4" max="4" width="18" customWidth="1"/>
    <col min="5" max="5" width="9.66666666666667" customWidth="1"/>
    <col min="6" max="6" width="2.66666666666667" customWidth="1"/>
    <col min="7" max="7" width="6.11111111111111" customWidth="1"/>
    <col min="8" max="9" width="4.88888888888889" customWidth="1"/>
    <col min="10" max="10" width="4.66666666666667" customWidth="1"/>
    <col min="11" max="16" width="4.44444444444444" style="46" customWidth="1"/>
    <col min="17" max="18" width="2.44444444444444" customWidth="1"/>
    <col min="19" max="19" width="17.4444444444444" customWidth="1"/>
    <col min="21" max="22" width="9" style="63"/>
  </cols>
  <sheetData>
    <row r="1" ht="21.9" customHeight="1" spans="1:19">
      <c r="A1" s="2" t="s">
        <v>142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1.9" customHeight="1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71"/>
      <c r="L2" s="72"/>
      <c r="M2" s="72"/>
      <c r="N2" s="29">
        <v>44856</v>
      </c>
      <c r="O2" s="30"/>
      <c r="P2" s="30"/>
      <c r="Q2" s="30"/>
      <c r="R2" s="30"/>
      <c r="S2" s="30"/>
    </row>
    <row r="3" ht="18.9" customHeight="1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73" t="s">
        <v>10</v>
      </c>
      <c r="L3" s="74"/>
      <c r="M3" s="74"/>
      <c r="N3" s="74"/>
      <c r="O3" s="74"/>
      <c r="P3" s="75"/>
      <c r="Q3" s="83" t="s">
        <v>11</v>
      </c>
      <c r="R3" s="83" t="s">
        <v>12</v>
      </c>
      <c r="S3" s="5" t="s">
        <v>13</v>
      </c>
    </row>
    <row r="4" ht="18.9" customHeight="1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73" t="s">
        <v>17</v>
      </c>
      <c r="L4" s="75"/>
      <c r="M4" s="73" t="s">
        <v>18</v>
      </c>
      <c r="N4" s="75"/>
      <c r="O4" s="73" t="s">
        <v>19</v>
      </c>
      <c r="P4" s="75"/>
      <c r="Q4" s="84"/>
      <c r="R4" s="84"/>
      <c r="S4" s="9"/>
    </row>
    <row r="5" ht="18.9" customHeight="1" spans="1:19">
      <c r="A5" s="9"/>
      <c r="B5" s="9"/>
      <c r="C5" s="9"/>
      <c r="D5" s="10"/>
      <c r="E5" s="10"/>
      <c r="F5" s="9"/>
      <c r="G5" s="9"/>
      <c r="H5" s="9"/>
      <c r="I5" s="35"/>
      <c r="J5" s="13"/>
      <c r="K5" s="76">
        <v>1</v>
      </c>
      <c r="L5" s="76">
        <v>2</v>
      </c>
      <c r="M5" s="76">
        <v>3</v>
      </c>
      <c r="N5" s="76">
        <v>4</v>
      </c>
      <c r="O5" s="76">
        <v>5</v>
      </c>
      <c r="P5" s="76">
        <v>6</v>
      </c>
      <c r="Q5" s="84"/>
      <c r="R5" s="84"/>
      <c r="S5" s="9"/>
    </row>
    <row r="6" ht="18.9" customHeight="1" spans="1:22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85"/>
      <c r="R6" s="85"/>
      <c r="S6" s="11"/>
      <c r="U6"/>
      <c r="V6"/>
    </row>
    <row r="7" ht="18.9" customHeight="1" spans="1:22">
      <c r="A7" s="5" t="s">
        <v>136</v>
      </c>
      <c r="B7" s="5" t="s">
        <v>22</v>
      </c>
      <c r="C7" s="13">
        <v>1</v>
      </c>
      <c r="D7" s="13" t="s">
        <v>143</v>
      </c>
      <c r="E7" s="13" t="s">
        <v>144</v>
      </c>
      <c r="F7" s="13" t="s">
        <v>25</v>
      </c>
      <c r="G7" s="13">
        <v>60</v>
      </c>
      <c r="H7" s="13">
        <v>48</v>
      </c>
      <c r="I7" s="13">
        <v>12</v>
      </c>
      <c r="J7" s="13">
        <v>4</v>
      </c>
      <c r="K7" s="36" t="s">
        <v>110</v>
      </c>
      <c r="L7" s="36"/>
      <c r="M7" s="36"/>
      <c r="N7" s="36"/>
      <c r="O7" s="36"/>
      <c r="P7" s="36"/>
      <c r="Q7" s="13" t="s">
        <v>36</v>
      </c>
      <c r="R7" s="13"/>
      <c r="S7" s="13"/>
      <c r="U7"/>
      <c r="V7"/>
    </row>
    <row r="8" ht="18.9" customHeight="1" spans="1:22">
      <c r="A8" s="9"/>
      <c r="B8" s="9"/>
      <c r="C8" s="13">
        <v>2</v>
      </c>
      <c r="D8" s="13" t="s">
        <v>145</v>
      </c>
      <c r="E8" s="13" t="s">
        <v>146</v>
      </c>
      <c r="F8" s="13" t="s">
        <v>25</v>
      </c>
      <c r="G8" s="13">
        <v>72</v>
      </c>
      <c r="H8" s="13">
        <v>58</v>
      </c>
      <c r="I8" s="13">
        <v>14</v>
      </c>
      <c r="J8" s="13">
        <v>4</v>
      </c>
      <c r="K8" s="36"/>
      <c r="L8" s="36" t="s">
        <v>147</v>
      </c>
      <c r="M8" s="36"/>
      <c r="N8" s="36"/>
      <c r="O8" s="36"/>
      <c r="P8" s="36"/>
      <c r="Q8" s="42" t="s">
        <v>36</v>
      </c>
      <c r="R8" s="13"/>
      <c r="S8" s="13"/>
      <c r="U8"/>
      <c r="V8"/>
    </row>
    <row r="9" ht="18.9" customHeight="1" spans="1:22">
      <c r="A9" s="9"/>
      <c r="B9" s="9"/>
      <c r="C9" s="13">
        <v>3</v>
      </c>
      <c r="D9" s="13" t="s">
        <v>148</v>
      </c>
      <c r="E9" s="13" t="s">
        <v>149</v>
      </c>
      <c r="F9" s="13" t="s">
        <v>25</v>
      </c>
      <c r="G9" s="13">
        <v>60</v>
      </c>
      <c r="H9" s="13">
        <v>30</v>
      </c>
      <c r="I9" s="13">
        <v>30</v>
      </c>
      <c r="J9" s="13">
        <v>4</v>
      </c>
      <c r="K9" s="77" t="s">
        <v>110</v>
      </c>
      <c r="L9" s="36"/>
      <c r="M9" s="36"/>
      <c r="N9" s="36"/>
      <c r="O9" s="36"/>
      <c r="P9" s="36"/>
      <c r="Q9" s="42" t="s">
        <v>36</v>
      </c>
      <c r="R9" s="13"/>
      <c r="S9" s="13"/>
      <c r="U9"/>
      <c r="V9"/>
    </row>
    <row r="10" ht="18.9" customHeight="1" spans="1:22">
      <c r="A10" s="9"/>
      <c r="B10" s="9"/>
      <c r="C10" s="13">
        <v>4</v>
      </c>
      <c r="D10" s="13" t="s">
        <v>150</v>
      </c>
      <c r="E10" s="13" t="s">
        <v>151</v>
      </c>
      <c r="F10" s="13" t="s">
        <v>25</v>
      </c>
      <c r="G10" s="13">
        <v>72</v>
      </c>
      <c r="H10" s="13">
        <v>36</v>
      </c>
      <c r="I10" s="13">
        <v>36</v>
      </c>
      <c r="J10" s="13">
        <v>4</v>
      </c>
      <c r="K10" s="36"/>
      <c r="L10" s="36"/>
      <c r="M10" s="36" t="s">
        <v>147</v>
      </c>
      <c r="N10" s="36"/>
      <c r="O10" s="36"/>
      <c r="P10" s="36"/>
      <c r="Q10" s="42" t="s">
        <v>36</v>
      </c>
      <c r="R10" s="36"/>
      <c r="S10" s="13"/>
      <c r="U10"/>
      <c r="V10"/>
    </row>
    <row r="11" ht="18.9" customHeight="1" spans="1:22">
      <c r="A11" s="9"/>
      <c r="B11" s="9"/>
      <c r="C11" s="13">
        <v>5</v>
      </c>
      <c r="D11" s="13" t="s">
        <v>152</v>
      </c>
      <c r="E11" s="13" t="s">
        <v>153</v>
      </c>
      <c r="F11" s="13" t="s">
        <v>25</v>
      </c>
      <c r="G11" s="13">
        <v>60</v>
      </c>
      <c r="H11" s="13">
        <v>30</v>
      </c>
      <c r="I11" s="13">
        <v>30</v>
      </c>
      <c r="J11" s="13">
        <v>4</v>
      </c>
      <c r="K11" s="36" t="s">
        <v>110</v>
      </c>
      <c r="L11" s="36"/>
      <c r="M11" s="36"/>
      <c r="N11" s="36"/>
      <c r="O11" s="36"/>
      <c r="P11" s="36"/>
      <c r="Q11" s="36" t="s">
        <v>36</v>
      </c>
      <c r="R11" s="36"/>
      <c r="S11" s="13"/>
      <c r="U11"/>
      <c r="V11"/>
    </row>
    <row r="12" ht="18.9" customHeight="1" spans="1:22">
      <c r="A12" s="9"/>
      <c r="B12" s="9"/>
      <c r="C12" s="13">
        <v>6</v>
      </c>
      <c r="D12" s="13" t="s">
        <v>154</v>
      </c>
      <c r="E12" s="13" t="s">
        <v>155</v>
      </c>
      <c r="F12" s="13" t="s">
        <v>25</v>
      </c>
      <c r="G12" s="13">
        <v>72</v>
      </c>
      <c r="H12" s="13">
        <v>32</v>
      </c>
      <c r="I12" s="13">
        <v>40</v>
      </c>
      <c r="J12" s="13">
        <v>4</v>
      </c>
      <c r="K12" s="36"/>
      <c r="L12" s="36" t="s">
        <v>147</v>
      </c>
      <c r="M12" s="36"/>
      <c r="N12" s="36"/>
      <c r="O12" s="36"/>
      <c r="P12" s="36"/>
      <c r="Q12" s="36" t="s">
        <v>36</v>
      </c>
      <c r="R12" s="36"/>
      <c r="S12" s="13"/>
      <c r="U12"/>
      <c r="V12"/>
    </row>
    <row r="13" ht="18.9" customHeight="1" spans="1:22">
      <c r="A13" s="9"/>
      <c r="B13" s="9"/>
      <c r="C13" s="13">
        <v>7</v>
      </c>
      <c r="D13" s="13" t="s">
        <v>156</v>
      </c>
      <c r="E13" s="13" t="s">
        <v>157</v>
      </c>
      <c r="F13" s="13" t="s">
        <v>25</v>
      </c>
      <c r="G13" s="13">
        <v>72</v>
      </c>
      <c r="H13" s="13">
        <v>31</v>
      </c>
      <c r="I13" s="13">
        <v>41</v>
      </c>
      <c r="J13" s="13">
        <v>4</v>
      </c>
      <c r="K13" s="36"/>
      <c r="L13" s="36"/>
      <c r="M13" s="36" t="s">
        <v>147</v>
      </c>
      <c r="N13" s="36"/>
      <c r="O13" s="36"/>
      <c r="P13" s="36"/>
      <c r="Q13" s="36" t="s">
        <v>36</v>
      </c>
      <c r="R13" s="36"/>
      <c r="S13" s="13"/>
      <c r="U13"/>
      <c r="V13"/>
    </row>
    <row r="14" ht="18.9" customHeight="1" spans="1:22">
      <c r="A14" s="9"/>
      <c r="B14" s="9"/>
      <c r="C14" s="13">
        <v>8</v>
      </c>
      <c r="D14" s="13" t="s">
        <v>158</v>
      </c>
      <c r="E14" s="13" t="s">
        <v>159</v>
      </c>
      <c r="F14" s="13" t="s">
        <v>42</v>
      </c>
      <c r="G14" s="13">
        <v>36</v>
      </c>
      <c r="H14" s="13">
        <v>36</v>
      </c>
      <c r="I14" s="13">
        <v>0</v>
      </c>
      <c r="J14" s="13">
        <v>2</v>
      </c>
      <c r="K14" s="36"/>
      <c r="L14" s="36"/>
      <c r="M14" s="36"/>
      <c r="O14" s="36" t="s">
        <v>39</v>
      </c>
      <c r="P14" s="36"/>
      <c r="Q14" s="36" t="s">
        <v>36</v>
      </c>
      <c r="R14" s="36"/>
      <c r="S14" s="13"/>
      <c r="U14"/>
      <c r="V14"/>
    </row>
    <row r="15" ht="18.9" customHeight="1" spans="1:22">
      <c r="A15" s="9"/>
      <c r="B15" s="9"/>
      <c r="C15" s="13">
        <v>9</v>
      </c>
      <c r="D15" s="13" t="s">
        <v>160</v>
      </c>
      <c r="E15" s="13" t="s">
        <v>161</v>
      </c>
      <c r="F15" s="13" t="s">
        <v>25</v>
      </c>
      <c r="G15" s="13">
        <v>72</v>
      </c>
      <c r="H15" s="13">
        <v>30</v>
      </c>
      <c r="I15" s="13">
        <v>42</v>
      </c>
      <c r="J15" s="13">
        <v>4</v>
      </c>
      <c r="K15" s="36"/>
      <c r="L15" s="36" t="s">
        <v>147</v>
      </c>
      <c r="M15" s="36"/>
      <c r="N15" s="36"/>
      <c r="O15" s="36"/>
      <c r="P15" s="36"/>
      <c r="Q15" s="36" t="s">
        <v>27</v>
      </c>
      <c r="R15" s="13" t="s">
        <v>162</v>
      </c>
      <c r="S15" s="13"/>
      <c r="U15"/>
      <c r="V15"/>
    </row>
    <row r="16" ht="25.05" customHeight="1" spans="1:22">
      <c r="A16" s="9"/>
      <c r="B16" s="9"/>
      <c r="C16" s="13">
        <v>10</v>
      </c>
      <c r="D16" s="13" t="s">
        <v>163</v>
      </c>
      <c r="E16" s="13" t="s">
        <v>164</v>
      </c>
      <c r="F16" s="13" t="s">
        <v>25</v>
      </c>
      <c r="G16" s="13">
        <v>72</v>
      </c>
      <c r="H16" s="13">
        <v>30</v>
      </c>
      <c r="I16" s="13">
        <v>42</v>
      </c>
      <c r="J16" s="13">
        <v>4</v>
      </c>
      <c r="K16" s="36"/>
      <c r="L16" s="36"/>
      <c r="M16" s="36" t="s">
        <v>147</v>
      </c>
      <c r="N16" s="36"/>
      <c r="O16" s="36"/>
      <c r="P16" s="36"/>
      <c r="Q16" s="36" t="s">
        <v>27</v>
      </c>
      <c r="R16" s="36" t="s">
        <v>162</v>
      </c>
      <c r="S16" s="13"/>
      <c r="U16"/>
      <c r="V16"/>
    </row>
    <row r="17" ht="18.9" customHeight="1" spans="1:22">
      <c r="A17" s="9"/>
      <c r="B17" s="9"/>
      <c r="C17" s="13">
        <v>11</v>
      </c>
      <c r="D17" s="13" t="s">
        <v>165</v>
      </c>
      <c r="E17" s="13" t="s">
        <v>166</v>
      </c>
      <c r="F17" s="13" t="s">
        <v>25</v>
      </c>
      <c r="G17" s="13">
        <v>72</v>
      </c>
      <c r="H17" s="13">
        <v>30</v>
      </c>
      <c r="I17" s="13">
        <v>42</v>
      </c>
      <c r="J17" s="13">
        <v>4</v>
      </c>
      <c r="K17" s="36"/>
      <c r="L17" s="36"/>
      <c r="M17" s="36"/>
      <c r="N17" s="36" t="s">
        <v>147</v>
      </c>
      <c r="O17" s="36"/>
      <c r="P17" s="36"/>
      <c r="Q17" s="36" t="s">
        <v>27</v>
      </c>
      <c r="R17" s="36"/>
      <c r="S17" s="13"/>
      <c r="U17"/>
      <c r="V17"/>
    </row>
    <row r="18" ht="21" customHeight="1" spans="1:22">
      <c r="A18" s="9"/>
      <c r="B18" s="9"/>
      <c r="C18" s="13">
        <v>12</v>
      </c>
      <c r="D18" s="13" t="s">
        <v>167</v>
      </c>
      <c r="E18" s="13" t="s">
        <v>168</v>
      </c>
      <c r="F18" s="13" t="s">
        <v>25</v>
      </c>
      <c r="G18" s="13">
        <v>72</v>
      </c>
      <c r="H18" s="13">
        <v>36</v>
      </c>
      <c r="I18" s="13">
        <v>36</v>
      </c>
      <c r="J18" s="13">
        <v>4</v>
      </c>
      <c r="K18" s="36"/>
      <c r="L18" s="36"/>
      <c r="M18" s="36" t="s">
        <v>147</v>
      </c>
      <c r="N18" s="36"/>
      <c r="O18" s="36"/>
      <c r="P18" s="36"/>
      <c r="Q18" s="36" t="s">
        <v>27</v>
      </c>
      <c r="R18" s="36" t="s">
        <v>162</v>
      </c>
      <c r="S18" s="13"/>
      <c r="U18"/>
      <c r="V18"/>
    </row>
    <row r="19" ht="18.9" customHeight="1" spans="1:22">
      <c r="A19" s="9"/>
      <c r="B19" s="9"/>
      <c r="C19" s="13">
        <v>13</v>
      </c>
      <c r="D19" s="13" t="s">
        <v>169</v>
      </c>
      <c r="E19" s="13" t="s">
        <v>170</v>
      </c>
      <c r="F19" s="13" t="s">
        <v>25</v>
      </c>
      <c r="G19" s="13">
        <v>72</v>
      </c>
      <c r="H19" s="13">
        <v>36</v>
      </c>
      <c r="I19" s="13">
        <v>36</v>
      </c>
      <c r="J19" s="13">
        <v>4</v>
      </c>
      <c r="K19" s="36"/>
      <c r="L19" s="36" t="s">
        <v>147</v>
      </c>
      <c r="M19" s="36"/>
      <c r="N19" s="36"/>
      <c r="O19" s="36"/>
      <c r="P19" s="36"/>
      <c r="Q19" s="36" t="s">
        <v>36</v>
      </c>
      <c r="R19" s="36" t="s">
        <v>162</v>
      </c>
      <c r="S19" s="13"/>
      <c r="U19"/>
      <c r="V19"/>
    </row>
    <row r="20" ht="21" customHeight="1" spans="1:22">
      <c r="A20" s="9"/>
      <c r="B20" s="9"/>
      <c r="C20" s="13">
        <v>14</v>
      </c>
      <c r="D20" s="13" t="s">
        <v>171</v>
      </c>
      <c r="E20" s="13" t="s">
        <v>172</v>
      </c>
      <c r="F20" s="13" t="s">
        <v>25</v>
      </c>
      <c r="G20" s="13">
        <v>72</v>
      </c>
      <c r="H20" s="13">
        <v>36</v>
      </c>
      <c r="I20" s="13">
        <v>36</v>
      </c>
      <c r="J20" s="13">
        <v>4</v>
      </c>
      <c r="K20" s="36"/>
      <c r="L20" s="36"/>
      <c r="M20" s="36" t="s">
        <v>147</v>
      </c>
      <c r="N20" s="36"/>
      <c r="O20" s="36"/>
      <c r="P20" s="36"/>
      <c r="Q20" s="36" t="s">
        <v>27</v>
      </c>
      <c r="R20" s="36" t="s">
        <v>162</v>
      </c>
      <c r="S20" s="13"/>
      <c r="U20"/>
      <c r="V20"/>
    </row>
    <row r="21" ht="24" customHeight="1" spans="1:22">
      <c r="A21" s="9"/>
      <c r="B21" s="9"/>
      <c r="C21" s="13">
        <v>15</v>
      </c>
      <c r="D21" s="13" t="s">
        <v>173</v>
      </c>
      <c r="E21" s="13" t="s">
        <v>174</v>
      </c>
      <c r="F21" s="13" t="s">
        <v>25</v>
      </c>
      <c r="G21" s="13">
        <v>72</v>
      </c>
      <c r="H21" s="13">
        <v>36</v>
      </c>
      <c r="I21" s="13">
        <v>36</v>
      </c>
      <c r="J21" s="13">
        <v>4</v>
      </c>
      <c r="K21" s="36"/>
      <c r="L21" s="36"/>
      <c r="M21" s="36"/>
      <c r="N21" s="36" t="s">
        <v>147</v>
      </c>
      <c r="O21" s="36"/>
      <c r="P21" s="36"/>
      <c r="Q21" s="36" t="s">
        <v>27</v>
      </c>
      <c r="R21" s="36" t="s">
        <v>162</v>
      </c>
      <c r="S21" s="13"/>
      <c r="U21"/>
      <c r="V21"/>
    </row>
    <row r="22" ht="18.9" customHeight="1" spans="1:22">
      <c r="A22" s="9"/>
      <c r="B22" s="9"/>
      <c r="C22" s="13">
        <v>16</v>
      </c>
      <c r="D22" s="13" t="s">
        <v>175</v>
      </c>
      <c r="E22" s="13" t="s">
        <v>176</v>
      </c>
      <c r="F22" s="13" t="s">
        <v>25</v>
      </c>
      <c r="G22" s="13">
        <v>72</v>
      </c>
      <c r="H22" s="13">
        <v>30</v>
      </c>
      <c r="I22" s="13">
        <v>42</v>
      </c>
      <c r="J22" s="13">
        <v>4</v>
      </c>
      <c r="K22" s="36"/>
      <c r="L22" s="36"/>
      <c r="M22" s="36"/>
      <c r="N22" s="36"/>
      <c r="O22" s="36" t="s">
        <v>147</v>
      </c>
      <c r="P22" s="36"/>
      <c r="Q22" s="36" t="s">
        <v>27</v>
      </c>
      <c r="R22" s="36"/>
      <c r="S22" s="13"/>
      <c r="U22"/>
      <c r="V22"/>
    </row>
    <row r="23" ht="18.9" customHeight="1" spans="1:22">
      <c r="A23" s="9"/>
      <c r="B23" s="11"/>
      <c r="C23" s="15" t="s">
        <v>90</v>
      </c>
      <c r="D23" s="15"/>
      <c r="E23" s="15"/>
      <c r="F23" s="15"/>
      <c r="G23" s="15">
        <f>SUM(G7:G22)</f>
        <v>1080</v>
      </c>
      <c r="H23" s="15">
        <f>SUM(H7:H22)</f>
        <v>565</v>
      </c>
      <c r="I23" s="15">
        <f>SUM(I7:I22)</f>
        <v>515</v>
      </c>
      <c r="J23" s="15">
        <f>SUM(J7:J22)</f>
        <v>62</v>
      </c>
      <c r="K23" s="38"/>
      <c r="L23" s="39"/>
      <c r="M23" s="39"/>
      <c r="N23" s="39"/>
      <c r="O23" s="39"/>
      <c r="P23" s="39"/>
      <c r="Q23" s="15"/>
      <c r="R23" s="15"/>
      <c r="S23" s="13"/>
      <c r="U23"/>
      <c r="V23"/>
    </row>
    <row r="24" ht="25.05" customHeight="1" spans="1:22">
      <c r="A24" s="9"/>
      <c r="B24" s="5" t="s">
        <v>91</v>
      </c>
      <c r="C24" s="13">
        <v>1</v>
      </c>
      <c r="D24" s="13" t="s">
        <v>177</v>
      </c>
      <c r="E24" s="13" t="s">
        <v>178</v>
      </c>
      <c r="F24" s="13" t="s">
        <v>25</v>
      </c>
      <c r="G24" s="13">
        <v>72</v>
      </c>
      <c r="H24" s="13">
        <v>30</v>
      </c>
      <c r="I24" s="13">
        <v>42</v>
      </c>
      <c r="J24" s="13">
        <v>4</v>
      </c>
      <c r="K24" s="36"/>
      <c r="L24" s="36"/>
      <c r="M24" s="36"/>
      <c r="N24" s="36" t="s">
        <v>147</v>
      </c>
      <c r="O24" s="36"/>
      <c r="P24" s="36"/>
      <c r="Q24" s="36" t="s">
        <v>27</v>
      </c>
      <c r="R24" s="36" t="s">
        <v>162</v>
      </c>
      <c r="S24" s="13" t="s">
        <v>179</v>
      </c>
      <c r="U24"/>
      <c r="V24"/>
    </row>
    <row r="25" ht="18.9" customHeight="1" spans="1:22">
      <c r="A25" s="9"/>
      <c r="B25" s="9"/>
      <c r="C25" s="13">
        <v>2</v>
      </c>
      <c r="D25" s="13" t="s">
        <v>180</v>
      </c>
      <c r="E25" s="13" t="s">
        <v>181</v>
      </c>
      <c r="F25" s="13" t="s">
        <v>25</v>
      </c>
      <c r="G25" s="13">
        <v>72</v>
      </c>
      <c r="H25" s="13">
        <v>30</v>
      </c>
      <c r="I25" s="13">
        <v>42</v>
      </c>
      <c r="J25" s="13">
        <v>4</v>
      </c>
      <c r="K25" s="36"/>
      <c r="L25" s="36"/>
      <c r="M25" s="36"/>
      <c r="N25" s="36" t="s">
        <v>147</v>
      </c>
      <c r="O25" s="36"/>
      <c r="P25" s="36"/>
      <c r="Q25" s="36" t="s">
        <v>27</v>
      </c>
      <c r="R25" s="36" t="s">
        <v>162</v>
      </c>
      <c r="S25" s="13" t="s">
        <v>179</v>
      </c>
      <c r="U25"/>
      <c r="V25"/>
    </row>
    <row r="26" ht="18.9" customHeight="1" spans="1:22">
      <c r="A26" s="9"/>
      <c r="B26" s="9"/>
      <c r="C26" s="13">
        <v>3</v>
      </c>
      <c r="D26" s="13" t="s">
        <v>182</v>
      </c>
      <c r="E26" s="13" t="s">
        <v>183</v>
      </c>
      <c r="F26" s="13" t="s">
        <v>25</v>
      </c>
      <c r="G26" s="13">
        <v>72</v>
      </c>
      <c r="H26" s="13">
        <v>30</v>
      </c>
      <c r="I26" s="13">
        <v>42</v>
      </c>
      <c r="J26" s="13">
        <v>4</v>
      </c>
      <c r="K26" s="36"/>
      <c r="L26" s="36"/>
      <c r="M26" s="36"/>
      <c r="N26" s="36"/>
      <c r="O26" s="36" t="s">
        <v>147</v>
      </c>
      <c r="P26" s="36"/>
      <c r="Q26" s="42" t="s">
        <v>27</v>
      </c>
      <c r="R26" s="36" t="s">
        <v>162</v>
      </c>
      <c r="S26" s="13" t="s">
        <v>179</v>
      </c>
      <c r="U26"/>
      <c r="V26"/>
    </row>
    <row r="27" ht="18.9" customHeight="1" spans="1:22">
      <c r="A27" s="9"/>
      <c r="B27" s="9"/>
      <c r="C27" s="13">
        <v>4</v>
      </c>
      <c r="D27" s="13" t="s">
        <v>184</v>
      </c>
      <c r="E27" s="13" t="s">
        <v>185</v>
      </c>
      <c r="F27" s="13" t="s">
        <v>25</v>
      </c>
      <c r="G27" s="13">
        <v>72</v>
      </c>
      <c r="H27" s="13">
        <v>20</v>
      </c>
      <c r="I27" s="13">
        <v>52</v>
      </c>
      <c r="J27" s="13">
        <v>4</v>
      </c>
      <c r="K27" s="36"/>
      <c r="L27" s="36"/>
      <c r="M27" s="36"/>
      <c r="O27" s="36" t="s">
        <v>147</v>
      </c>
      <c r="P27" s="36"/>
      <c r="Q27" s="42" t="s">
        <v>27</v>
      </c>
      <c r="R27" s="36"/>
      <c r="S27" s="13" t="s">
        <v>179</v>
      </c>
      <c r="U27"/>
      <c r="V27"/>
    </row>
    <row r="28" ht="18.9" customHeight="1" spans="1:22">
      <c r="A28" s="9"/>
      <c r="B28" s="9"/>
      <c r="C28" s="13">
        <v>5</v>
      </c>
      <c r="D28" s="13" t="s">
        <v>186</v>
      </c>
      <c r="E28" s="13" t="s">
        <v>187</v>
      </c>
      <c r="F28" s="13" t="s">
        <v>25</v>
      </c>
      <c r="G28" s="13">
        <v>72</v>
      </c>
      <c r="H28" s="13">
        <v>36</v>
      </c>
      <c r="I28" s="13">
        <v>36</v>
      </c>
      <c r="J28" s="13">
        <v>4</v>
      </c>
      <c r="K28" s="36"/>
      <c r="L28" s="36"/>
      <c r="M28" s="36"/>
      <c r="N28" s="36"/>
      <c r="O28" s="36" t="s">
        <v>147</v>
      </c>
      <c r="P28" s="36"/>
      <c r="Q28" s="42" t="s">
        <v>36</v>
      </c>
      <c r="R28" s="36"/>
      <c r="S28" s="13" t="s">
        <v>179</v>
      </c>
      <c r="U28"/>
      <c r="V28"/>
    </row>
    <row r="29" ht="18.9" customHeight="1" spans="1:22">
      <c r="A29" s="9"/>
      <c r="B29" s="9"/>
      <c r="C29" s="13">
        <v>6</v>
      </c>
      <c r="D29" s="13" t="s">
        <v>188</v>
      </c>
      <c r="E29" s="13" t="s">
        <v>189</v>
      </c>
      <c r="F29" s="13" t="s">
        <v>25</v>
      </c>
      <c r="G29" s="13">
        <v>18</v>
      </c>
      <c r="H29" s="13">
        <v>9</v>
      </c>
      <c r="I29" s="13">
        <v>9</v>
      </c>
      <c r="J29" s="13">
        <v>1</v>
      </c>
      <c r="K29" s="36"/>
      <c r="L29" s="36"/>
      <c r="M29" s="36"/>
      <c r="N29" s="36" t="s">
        <v>107</v>
      </c>
      <c r="O29" s="36"/>
      <c r="P29" s="36"/>
      <c r="Q29" s="42" t="s">
        <v>27</v>
      </c>
      <c r="R29" s="36"/>
      <c r="S29" s="13" t="s">
        <v>179</v>
      </c>
      <c r="U29"/>
      <c r="V29"/>
    </row>
    <row r="30" ht="18.9" customHeight="1" spans="1:22">
      <c r="A30" s="9"/>
      <c r="B30" s="9"/>
      <c r="C30" s="13">
        <v>7</v>
      </c>
      <c r="D30" s="13" t="s">
        <v>190</v>
      </c>
      <c r="E30" s="13" t="s">
        <v>191</v>
      </c>
      <c r="F30" s="13" t="s">
        <v>25</v>
      </c>
      <c r="G30" s="13">
        <v>18</v>
      </c>
      <c r="H30" s="13">
        <v>9</v>
      </c>
      <c r="I30" s="13">
        <v>9</v>
      </c>
      <c r="J30" s="13">
        <v>1</v>
      </c>
      <c r="K30" s="36"/>
      <c r="L30" s="36"/>
      <c r="M30" s="36"/>
      <c r="N30" s="36"/>
      <c r="O30" s="36" t="s">
        <v>107</v>
      </c>
      <c r="P30" s="36"/>
      <c r="Q30" s="42" t="s">
        <v>27</v>
      </c>
      <c r="R30" s="36"/>
      <c r="S30" s="13" t="s">
        <v>179</v>
      </c>
      <c r="U30"/>
      <c r="V30"/>
    </row>
    <row r="31" ht="18.9" customHeight="1" spans="1:22">
      <c r="A31" s="9"/>
      <c r="B31" s="9"/>
      <c r="C31" s="64">
        <v>1</v>
      </c>
      <c r="D31" s="64" t="s">
        <v>192</v>
      </c>
      <c r="E31" s="64" t="s">
        <v>193</v>
      </c>
      <c r="F31" s="64" t="s">
        <v>25</v>
      </c>
      <c r="G31" s="64">
        <v>72</v>
      </c>
      <c r="H31" s="64">
        <v>30</v>
      </c>
      <c r="I31" s="64">
        <v>42</v>
      </c>
      <c r="J31" s="64">
        <v>4</v>
      </c>
      <c r="K31" s="78"/>
      <c r="L31" s="78"/>
      <c r="M31" s="78"/>
      <c r="N31" s="78" t="s">
        <v>147</v>
      </c>
      <c r="O31" s="78"/>
      <c r="P31" s="78"/>
      <c r="Q31" s="64" t="s">
        <v>27</v>
      </c>
      <c r="R31" s="78"/>
      <c r="S31" s="64" t="s">
        <v>194</v>
      </c>
      <c r="U31"/>
      <c r="V31"/>
    </row>
    <row r="32" ht="18.9" customHeight="1" spans="1:22">
      <c r="A32" s="9"/>
      <c r="B32" s="9"/>
      <c r="C32" s="64">
        <v>2</v>
      </c>
      <c r="D32" s="64" t="s">
        <v>195</v>
      </c>
      <c r="E32" s="64" t="s">
        <v>196</v>
      </c>
      <c r="F32" s="64" t="s">
        <v>25</v>
      </c>
      <c r="G32" s="64">
        <v>72</v>
      </c>
      <c r="H32" s="64">
        <v>30</v>
      </c>
      <c r="I32" s="64">
        <v>42</v>
      </c>
      <c r="J32" s="64">
        <v>4</v>
      </c>
      <c r="K32" s="78"/>
      <c r="L32" s="78"/>
      <c r="M32" s="78"/>
      <c r="N32" s="78" t="s">
        <v>147</v>
      </c>
      <c r="O32" s="78"/>
      <c r="P32" s="78"/>
      <c r="Q32" s="64" t="s">
        <v>27</v>
      </c>
      <c r="R32" s="78" t="s">
        <v>162</v>
      </c>
      <c r="S32" s="64" t="s">
        <v>194</v>
      </c>
      <c r="U32"/>
      <c r="V32"/>
    </row>
    <row r="33" ht="18.9" customHeight="1" spans="1:22">
      <c r="A33" s="9"/>
      <c r="B33" s="9"/>
      <c r="C33" s="64">
        <v>3</v>
      </c>
      <c r="D33" s="64" t="s">
        <v>197</v>
      </c>
      <c r="E33" s="64" t="s">
        <v>198</v>
      </c>
      <c r="F33" s="64" t="s">
        <v>25</v>
      </c>
      <c r="G33" s="64">
        <v>72</v>
      </c>
      <c r="H33" s="64">
        <v>30</v>
      </c>
      <c r="I33" s="64">
        <v>42</v>
      </c>
      <c r="J33" s="64">
        <v>4</v>
      </c>
      <c r="K33" s="78"/>
      <c r="L33" s="78"/>
      <c r="M33" s="78"/>
      <c r="N33" s="78"/>
      <c r="O33" s="78" t="s">
        <v>147</v>
      </c>
      <c r="P33" s="78"/>
      <c r="Q33" s="64" t="s">
        <v>27</v>
      </c>
      <c r="R33" s="78" t="s">
        <v>162</v>
      </c>
      <c r="S33" s="64" t="s">
        <v>194</v>
      </c>
      <c r="U33"/>
      <c r="V33"/>
    </row>
    <row r="34" ht="18.9" customHeight="1" spans="1:22">
      <c r="A34" s="9"/>
      <c r="B34" s="9"/>
      <c r="C34" s="64">
        <v>4</v>
      </c>
      <c r="D34" s="64" t="s">
        <v>199</v>
      </c>
      <c r="E34" s="64" t="s">
        <v>200</v>
      </c>
      <c r="F34" s="64" t="s">
        <v>25</v>
      </c>
      <c r="G34" s="64">
        <v>72</v>
      </c>
      <c r="H34" s="64">
        <v>20</v>
      </c>
      <c r="I34" s="64">
        <v>52</v>
      </c>
      <c r="J34" s="64">
        <v>4</v>
      </c>
      <c r="K34" s="78"/>
      <c r="L34" s="78"/>
      <c r="M34" s="78"/>
      <c r="N34" s="78"/>
      <c r="O34" s="78" t="s">
        <v>147</v>
      </c>
      <c r="P34" s="78"/>
      <c r="Q34" s="64" t="s">
        <v>27</v>
      </c>
      <c r="R34" s="78"/>
      <c r="S34" s="64" t="s">
        <v>194</v>
      </c>
      <c r="U34"/>
      <c r="V34"/>
    </row>
    <row r="35" ht="18.9" customHeight="1" spans="1:22">
      <c r="A35" s="9"/>
      <c r="B35" s="9"/>
      <c r="C35" s="64">
        <v>5</v>
      </c>
      <c r="D35" s="64" t="s">
        <v>186</v>
      </c>
      <c r="E35" s="64" t="s">
        <v>187</v>
      </c>
      <c r="F35" s="64" t="s">
        <v>25</v>
      </c>
      <c r="G35" s="64">
        <v>72</v>
      </c>
      <c r="H35" s="64">
        <v>36</v>
      </c>
      <c r="I35" s="64">
        <v>36</v>
      </c>
      <c r="J35" s="64">
        <v>4</v>
      </c>
      <c r="K35" s="78"/>
      <c r="L35" s="78"/>
      <c r="M35" s="78"/>
      <c r="N35" s="78"/>
      <c r="O35" s="78" t="s">
        <v>147</v>
      </c>
      <c r="P35" s="78"/>
      <c r="Q35" s="78" t="s">
        <v>36</v>
      </c>
      <c r="R35" s="78"/>
      <c r="S35" s="64" t="s">
        <v>194</v>
      </c>
      <c r="U35"/>
      <c r="V35"/>
    </row>
    <row r="36" ht="18.9" customHeight="1" spans="1:22">
      <c r="A36" s="9"/>
      <c r="B36" s="9"/>
      <c r="C36" s="64">
        <v>6</v>
      </c>
      <c r="D36" s="64" t="s">
        <v>188</v>
      </c>
      <c r="E36" s="64" t="s">
        <v>189</v>
      </c>
      <c r="F36" s="64" t="s">
        <v>25</v>
      </c>
      <c r="G36" s="64">
        <v>18</v>
      </c>
      <c r="H36" s="64">
        <v>9</v>
      </c>
      <c r="I36" s="64">
        <v>9</v>
      </c>
      <c r="J36" s="64">
        <v>1</v>
      </c>
      <c r="K36" s="78"/>
      <c r="L36" s="78"/>
      <c r="M36" s="78"/>
      <c r="N36" s="78" t="s">
        <v>107</v>
      </c>
      <c r="O36" s="78"/>
      <c r="P36" s="78"/>
      <c r="Q36" s="64" t="s">
        <v>27</v>
      </c>
      <c r="R36" s="78"/>
      <c r="S36" s="64" t="s">
        <v>194</v>
      </c>
      <c r="U36"/>
      <c r="V36"/>
    </row>
    <row r="37" ht="18.9" customHeight="1" spans="1:22">
      <c r="A37" s="9"/>
      <c r="B37" s="9"/>
      <c r="C37" s="64">
        <v>7</v>
      </c>
      <c r="D37" s="64" t="s">
        <v>190</v>
      </c>
      <c r="E37" s="64" t="s">
        <v>191</v>
      </c>
      <c r="F37" s="64" t="s">
        <v>25</v>
      </c>
      <c r="G37" s="64">
        <v>18</v>
      </c>
      <c r="H37" s="64">
        <v>9</v>
      </c>
      <c r="I37" s="64">
        <v>9</v>
      </c>
      <c r="J37" s="64">
        <v>1</v>
      </c>
      <c r="K37" s="78"/>
      <c r="L37" s="78"/>
      <c r="M37" s="78"/>
      <c r="N37" s="78"/>
      <c r="O37" s="78" t="s">
        <v>107</v>
      </c>
      <c r="P37" s="78"/>
      <c r="Q37" s="64" t="s">
        <v>27</v>
      </c>
      <c r="R37" s="78"/>
      <c r="S37" s="64" t="s">
        <v>194</v>
      </c>
      <c r="U37"/>
      <c r="V37"/>
    </row>
    <row r="38" ht="18.9" customHeight="1" spans="1:22">
      <c r="A38" s="9"/>
      <c r="B38" s="65"/>
      <c r="C38" s="19" t="s">
        <v>90</v>
      </c>
      <c r="D38" s="20"/>
      <c r="E38" s="20"/>
      <c r="F38" s="21"/>
      <c r="G38" s="66">
        <f>SUM(G24:G30)</f>
        <v>396</v>
      </c>
      <c r="H38" s="66">
        <f>SUM(H24:H30)</f>
        <v>164</v>
      </c>
      <c r="I38" s="66">
        <f>SUM(I24:I30)</f>
        <v>232</v>
      </c>
      <c r="J38" s="66">
        <f>SUM(J24:J30)</f>
        <v>22</v>
      </c>
      <c r="K38" s="76"/>
      <c r="L38" s="76"/>
      <c r="M38" s="76"/>
      <c r="N38" s="76"/>
      <c r="O38" s="76"/>
      <c r="P38" s="76"/>
      <c r="Q38" s="13"/>
      <c r="R38" s="13"/>
      <c r="S38" s="44"/>
      <c r="U38"/>
      <c r="V38"/>
    </row>
    <row r="39" ht="18.9" customHeight="1" spans="1:22">
      <c r="A39" s="11"/>
      <c r="B39" s="19" t="s">
        <v>125</v>
      </c>
      <c r="C39" s="20"/>
      <c r="D39" s="20"/>
      <c r="E39" s="20"/>
      <c r="F39" s="21"/>
      <c r="G39" s="23">
        <f>G23+G38</f>
        <v>1476</v>
      </c>
      <c r="H39" s="23">
        <f>H23+H38</f>
        <v>729</v>
      </c>
      <c r="I39" s="23">
        <f>I23+I38</f>
        <v>747</v>
      </c>
      <c r="J39" s="23">
        <f>J23+J38</f>
        <v>84</v>
      </c>
      <c r="K39" s="79">
        <v>12</v>
      </c>
      <c r="L39" s="79">
        <v>16</v>
      </c>
      <c r="M39" s="79">
        <v>20</v>
      </c>
      <c r="N39" s="79">
        <v>17</v>
      </c>
      <c r="O39" s="79">
        <v>19</v>
      </c>
      <c r="P39" s="79"/>
      <c r="Q39" s="15"/>
      <c r="R39" s="15"/>
      <c r="S39" s="44"/>
      <c r="U39"/>
      <c r="V39"/>
    </row>
    <row r="40" ht="19.5" customHeight="1" spans="1:19">
      <c r="A40" s="30"/>
      <c r="B40" s="67"/>
      <c r="C40" s="67"/>
      <c r="D40" s="68"/>
      <c r="E40" s="68"/>
      <c r="F40" s="68"/>
      <c r="G40" s="69"/>
      <c r="H40" s="69"/>
      <c r="I40" s="69"/>
      <c r="J40" s="69"/>
      <c r="K40" s="80"/>
      <c r="L40" s="80"/>
      <c r="M40" s="80"/>
      <c r="N40" s="80"/>
      <c r="O40" s="80"/>
      <c r="P40" s="81" t="s">
        <v>141</v>
      </c>
      <c r="Q40" s="81"/>
      <c r="R40" s="81"/>
      <c r="S40" s="81"/>
    </row>
    <row r="41" ht="24" customHeight="1" spans="1:19">
      <c r="A41" s="24"/>
      <c r="B41" s="70"/>
      <c r="C41" s="70"/>
      <c r="D41" s="30" t="s">
        <v>126</v>
      </c>
      <c r="E41" s="30"/>
      <c r="F41" s="30"/>
      <c r="G41" s="30"/>
      <c r="H41" s="30"/>
      <c r="I41" s="30"/>
      <c r="J41" s="30"/>
      <c r="K41" s="30"/>
      <c r="L41" s="30"/>
      <c r="M41" s="82"/>
      <c r="N41" s="82"/>
      <c r="O41" s="53" t="s">
        <v>127</v>
      </c>
      <c r="P41" s="53"/>
      <c r="Q41" s="53"/>
      <c r="R41" s="53"/>
      <c r="S41" s="57"/>
    </row>
    <row r="42" ht="41.25" customHeight="1" spans="1:19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</row>
    <row r="43" spans="1:19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</row>
    <row r="45" spans="15:26">
      <c r="O45"/>
      <c r="P45"/>
      <c r="U45" s="46"/>
      <c r="V45" s="46"/>
      <c r="W45" s="46"/>
      <c r="X45" s="46"/>
      <c r="Y45" s="46"/>
      <c r="Z45" s="46"/>
    </row>
    <row r="46" spans="15:26">
      <c r="O46"/>
      <c r="P46"/>
      <c r="U46" s="46"/>
      <c r="V46" s="46"/>
      <c r="W46" s="46"/>
      <c r="X46" s="46"/>
      <c r="Y46" s="46"/>
      <c r="Z46" s="46"/>
    </row>
  </sheetData>
  <mergeCells count="32">
    <mergeCell ref="A1:S1"/>
    <mergeCell ref="A2:E2"/>
    <mergeCell ref="N2:S2"/>
    <mergeCell ref="G3:I3"/>
    <mergeCell ref="K3:P3"/>
    <mergeCell ref="K4:L4"/>
    <mergeCell ref="M4:N4"/>
    <mergeCell ref="O4:P4"/>
    <mergeCell ref="C23:F23"/>
    <mergeCell ref="C38:F38"/>
    <mergeCell ref="B39:F39"/>
    <mergeCell ref="P40:S40"/>
    <mergeCell ref="D41:L41"/>
    <mergeCell ref="O41:R41"/>
    <mergeCell ref="A42:S42"/>
    <mergeCell ref="A43:S43"/>
    <mergeCell ref="A3:A6"/>
    <mergeCell ref="A7:A39"/>
    <mergeCell ref="B3:B6"/>
    <mergeCell ref="B7:B23"/>
    <mergeCell ref="B24:B37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84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zoomScale="120" zoomScaleNormal="120" workbookViewId="0">
      <selection activeCell="U10" sqref="U10"/>
    </sheetView>
  </sheetViews>
  <sheetFormatPr defaultColWidth="9" defaultRowHeight="13.8"/>
  <cols>
    <col min="1" max="1" width="4.66666666666667" customWidth="1"/>
    <col min="2" max="2" width="3.22222222222222" customWidth="1"/>
    <col min="3" max="3" width="10.6666666666667" customWidth="1"/>
    <col min="4" max="4" width="13.3333333333333" customWidth="1"/>
    <col min="5" max="5" width="7.22222222222222" customWidth="1"/>
    <col min="6" max="6" width="4.33333333333333" customWidth="1"/>
    <col min="7" max="7" width="5.22222222222222" customWidth="1"/>
    <col min="8" max="13" width="4.88888888888889" style="46" customWidth="1"/>
    <col min="14" max="15" width="4.88888888888889" customWidth="1"/>
    <col min="16" max="16" width="6.88888888888889" customWidth="1"/>
  </cols>
  <sheetData>
    <row r="1" ht="18.75" customHeight="1" spans="1:16">
      <c r="A1" s="47" t="s">
        <v>201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ht="14.25" customHeight="1" spans="1:16">
      <c r="A2" s="48" t="s">
        <v>1</v>
      </c>
      <c r="B2" s="48"/>
      <c r="C2" s="48"/>
      <c r="D2" s="48"/>
      <c r="E2" s="48"/>
      <c r="F2" s="49"/>
      <c r="G2" s="49"/>
      <c r="H2" s="49"/>
      <c r="I2" s="53"/>
      <c r="J2" s="53"/>
      <c r="K2" s="59">
        <v>44849</v>
      </c>
      <c r="L2" s="53"/>
      <c r="M2" s="53"/>
      <c r="N2" s="53"/>
      <c r="O2" s="53"/>
      <c r="P2" s="53"/>
    </row>
    <row r="3" ht="14.25" customHeight="1" spans="1:16">
      <c r="A3" s="42" t="s">
        <v>130</v>
      </c>
      <c r="B3" s="42" t="s">
        <v>202</v>
      </c>
      <c r="C3" s="42" t="s">
        <v>6</v>
      </c>
      <c r="D3" s="50" t="s">
        <v>203</v>
      </c>
      <c r="E3" s="50" t="s">
        <v>7</v>
      </c>
      <c r="F3" s="42" t="s">
        <v>9</v>
      </c>
      <c r="G3" s="42" t="s">
        <v>204</v>
      </c>
      <c r="H3" s="42" t="s">
        <v>10</v>
      </c>
      <c r="I3" s="42"/>
      <c r="J3" s="42"/>
      <c r="K3" s="42"/>
      <c r="L3" s="42"/>
      <c r="M3" s="42"/>
      <c r="N3" s="60" t="s">
        <v>11</v>
      </c>
      <c r="O3" s="60" t="s">
        <v>205</v>
      </c>
      <c r="P3" s="42" t="s">
        <v>13</v>
      </c>
    </row>
    <row r="4" ht="14.25" customHeight="1" spans="1:16">
      <c r="A4" s="42"/>
      <c r="B4" s="42"/>
      <c r="C4" s="42"/>
      <c r="D4" s="50"/>
      <c r="E4" s="50"/>
      <c r="F4" s="42"/>
      <c r="G4" s="42"/>
      <c r="H4" s="42" t="s">
        <v>17</v>
      </c>
      <c r="I4" s="42"/>
      <c r="J4" s="42" t="s">
        <v>18</v>
      </c>
      <c r="K4" s="42"/>
      <c r="L4" s="42" t="s">
        <v>19</v>
      </c>
      <c r="M4" s="42"/>
      <c r="N4" s="60"/>
      <c r="O4" s="60"/>
      <c r="P4" s="42"/>
    </row>
    <row r="5" spans="1:16">
      <c r="A5" s="42"/>
      <c r="B5" s="42"/>
      <c r="C5" s="42"/>
      <c r="D5" s="50"/>
      <c r="E5" s="50"/>
      <c r="F5" s="42"/>
      <c r="G5" s="42"/>
      <c r="H5" s="42">
        <v>1</v>
      </c>
      <c r="I5" s="42">
        <v>2</v>
      </c>
      <c r="J5" s="42">
        <v>3</v>
      </c>
      <c r="K5" s="42">
        <v>4</v>
      </c>
      <c r="L5" s="42">
        <v>5</v>
      </c>
      <c r="M5" s="42">
        <v>6</v>
      </c>
      <c r="N5" s="60"/>
      <c r="O5" s="60"/>
      <c r="P5" s="42"/>
    </row>
    <row r="6" ht="24.75" customHeight="1" spans="1:16">
      <c r="A6" s="42" t="s">
        <v>206</v>
      </c>
      <c r="B6" s="42">
        <v>1</v>
      </c>
      <c r="C6" s="42" t="s">
        <v>81</v>
      </c>
      <c r="D6" s="42" t="s">
        <v>80</v>
      </c>
      <c r="E6" s="42" t="s">
        <v>85</v>
      </c>
      <c r="F6" s="51">
        <v>4</v>
      </c>
      <c r="G6" s="51">
        <v>2</v>
      </c>
      <c r="H6" s="51"/>
      <c r="I6" s="51"/>
      <c r="J6" s="51"/>
      <c r="K6" s="52" t="s">
        <v>82</v>
      </c>
      <c r="L6" s="51"/>
      <c r="M6" s="51"/>
      <c r="N6" s="42" t="s">
        <v>207</v>
      </c>
      <c r="O6" s="42" t="s">
        <v>208</v>
      </c>
      <c r="P6" s="42"/>
    </row>
    <row r="7" ht="24.75" customHeight="1" spans="1:16">
      <c r="A7" s="42"/>
      <c r="B7" s="42" t="s">
        <v>90</v>
      </c>
      <c r="C7" s="42"/>
      <c r="D7" s="42"/>
      <c r="E7" s="42"/>
      <c r="F7" s="42">
        <f>SUM(F6:F6)</f>
        <v>4</v>
      </c>
      <c r="G7" s="42">
        <f>SUM(G6:G6)</f>
        <v>2</v>
      </c>
      <c r="H7" s="42"/>
      <c r="I7" s="52"/>
      <c r="J7" s="52"/>
      <c r="K7" s="52" t="s">
        <v>209</v>
      </c>
      <c r="L7" s="52"/>
      <c r="M7" s="52"/>
      <c r="N7" s="42"/>
      <c r="O7" s="42"/>
      <c r="P7" s="42"/>
    </row>
    <row r="8" ht="24.75" customHeight="1" spans="1:16">
      <c r="A8" s="42" t="s">
        <v>210</v>
      </c>
      <c r="B8" s="42">
        <v>1</v>
      </c>
      <c r="C8" s="42" t="s">
        <v>88</v>
      </c>
      <c r="D8" s="42" t="s">
        <v>87</v>
      </c>
      <c r="E8" s="42" t="s">
        <v>85</v>
      </c>
      <c r="F8" s="42">
        <v>4</v>
      </c>
      <c r="G8" s="42">
        <v>4</v>
      </c>
      <c r="H8" s="42"/>
      <c r="I8" s="51"/>
      <c r="J8" s="51"/>
      <c r="K8" s="51"/>
      <c r="L8" s="52" t="s">
        <v>89</v>
      </c>
      <c r="M8" s="51"/>
      <c r="N8" s="42" t="s">
        <v>207</v>
      </c>
      <c r="O8" s="42" t="s">
        <v>211</v>
      </c>
      <c r="P8" s="42"/>
    </row>
    <row r="9" ht="24.75" customHeight="1" spans="1:16">
      <c r="A9" s="42"/>
      <c r="B9" s="42" t="s">
        <v>90</v>
      </c>
      <c r="C9" s="42"/>
      <c r="D9" s="42"/>
      <c r="E9" s="42"/>
      <c r="F9" s="42">
        <f>SUM(F8:F8)</f>
        <v>4</v>
      </c>
      <c r="G9" s="42">
        <f>SUM(G8:G8)</f>
        <v>4</v>
      </c>
      <c r="H9" s="52"/>
      <c r="I9" s="52"/>
      <c r="J9" s="52"/>
      <c r="K9" s="52"/>
      <c r="L9" s="52" t="s">
        <v>212</v>
      </c>
      <c r="M9" s="52"/>
      <c r="N9" s="42"/>
      <c r="O9" s="52"/>
      <c r="P9" s="42"/>
    </row>
    <row r="10" ht="24.75" customHeight="1" spans="1:16">
      <c r="A10" s="53"/>
      <c r="B10" s="54"/>
      <c r="C10" s="54"/>
      <c r="D10" s="54"/>
      <c r="E10" s="54"/>
      <c r="F10" s="54"/>
      <c r="G10" s="55"/>
      <c r="H10" s="54"/>
      <c r="I10" s="54"/>
      <c r="J10" s="54"/>
      <c r="K10" s="54"/>
      <c r="L10" s="54"/>
      <c r="M10" s="61" t="s">
        <v>141</v>
      </c>
      <c r="N10" s="61"/>
      <c r="O10" s="61"/>
      <c r="P10" s="61"/>
    </row>
    <row r="11" ht="24.75" customHeight="1" spans="1:16">
      <c r="A11" s="56"/>
      <c r="B11" s="56"/>
      <c r="C11" s="56"/>
      <c r="D11" s="53" t="s">
        <v>126</v>
      </c>
      <c r="E11" s="53"/>
      <c r="F11" s="53"/>
      <c r="G11" s="53"/>
      <c r="H11" s="53"/>
      <c r="I11" s="53"/>
      <c r="J11" s="53"/>
      <c r="K11" s="53"/>
      <c r="L11" s="53"/>
      <c r="M11" s="53" t="s">
        <v>213</v>
      </c>
      <c r="N11" s="53"/>
      <c r="O11" s="53"/>
      <c r="P11" s="62"/>
    </row>
    <row r="12" ht="24.75" customHeight="1" spans="1:16">
      <c r="A12" s="57" t="s">
        <v>214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3.8"/>
  <cols>
    <col min="1" max="1" width="3.11111111111111" customWidth="1"/>
    <col min="2" max="3" width="3.22222222222222" customWidth="1"/>
    <col min="4" max="4" width="21.7777777777778" customWidth="1"/>
    <col min="5" max="5" width="7.66666666666667" customWidth="1"/>
    <col min="6" max="6" width="2.44444444444444" customWidth="1"/>
    <col min="7" max="10" width="4.22222222222222" customWidth="1"/>
    <col min="11" max="16" width="5" style="1" customWidth="1"/>
    <col min="17" max="17" width="3.44444444444444" customWidth="1"/>
    <col min="18" max="18" width="2.77777777777778" customWidth="1"/>
    <col min="19" max="19" width="20.8888888888889" customWidth="1"/>
  </cols>
  <sheetData>
    <row r="1" ht="17.4" spans="1:19">
      <c r="A1" s="2" t="s">
        <v>215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216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217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205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218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219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220</v>
      </c>
    </row>
    <row r="11" ht="28.5" customHeight="1" spans="1:19">
      <c r="A11" s="9"/>
      <c r="B11" s="9"/>
      <c r="C11" s="13">
        <v>5</v>
      </c>
      <c r="D11" s="13" t="s">
        <v>221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46</v>
      </c>
      <c r="E12" s="13" t="s">
        <v>47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48</v>
      </c>
    </row>
    <row r="13" ht="19.5" customHeight="1" spans="1:19">
      <c r="A13" s="9"/>
      <c r="B13" s="9"/>
      <c r="C13" s="13">
        <v>7</v>
      </c>
      <c r="D13" s="13" t="s">
        <v>49</v>
      </c>
      <c r="E13" s="13" t="s">
        <v>50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48</v>
      </c>
    </row>
    <row r="14" ht="19.5" customHeight="1" spans="1:19">
      <c r="A14" s="9"/>
      <c r="B14" s="9"/>
      <c r="C14" s="13">
        <v>8</v>
      </c>
      <c r="D14" s="13" t="s">
        <v>51</v>
      </c>
      <c r="E14" s="13" t="s">
        <v>52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48</v>
      </c>
    </row>
    <row r="15" ht="19.5" customHeight="1" spans="1:19">
      <c r="A15" s="9"/>
      <c r="B15" s="9"/>
      <c r="C15" s="13">
        <v>9</v>
      </c>
      <c r="D15" s="13" t="s">
        <v>53</v>
      </c>
      <c r="E15" s="13" t="s">
        <v>54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48</v>
      </c>
    </row>
    <row r="16" ht="19.5" customHeight="1" spans="1:19">
      <c r="A16" s="9"/>
      <c r="B16" s="9"/>
      <c r="C16" s="13">
        <v>10</v>
      </c>
      <c r="D16" s="13" t="s">
        <v>55</v>
      </c>
      <c r="E16" s="13" t="s">
        <v>56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57</v>
      </c>
      <c r="E17" s="13" t="s">
        <v>58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59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60</v>
      </c>
      <c r="E18" s="13" t="s">
        <v>61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59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62</v>
      </c>
      <c r="E19" s="13" t="s">
        <v>63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59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64</v>
      </c>
      <c r="E20" s="13" t="s">
        <v>65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222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67</v>
      </c>
      <c r="E21" s="13" t="s">
        <v>68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222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69</v>
      </c>
      <c r="E22" s="13" t="s">
        <v>70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222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71</v>
      </c>
      <c r="E23" s="13" t="s">
        <v>72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222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223</v>
      </c>
      <c r="E24" s="13" t="s">
        <v>224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222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108</v>
      </c>
      <c r="E25" s="13" t="s">
        <v>109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110</v>
      </c>
      <c r="L25" s="36"/>
      <c r="M25" s="36"/>
      <c r="N25" s="36"/>
      <c r="O25" s="36"/>
      <c r="P25" s="36"/>
      <c r="Q25" s="36"/>
      <c r="R25" s="36"/>
      <c r="S25" s="13" t="s">
        <v>225</v>
      </c>
    </row>
    <row r="26" ht="19.5" customHeight="1" spans="1:19">
      <c r="A26" s="9"/>
      <c r="B26" s="9"/>
      <c r="C26" s="13">
        <v>20</v>
      </c>
      <c r="D26" s="13" t="s">
        <v>92</v>
      </c>
      <c r="E26" s="13" t="s">
        <v>93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226</v>
      </c>
    </row>
    <row r="27" ht="19.5" customHeight="1" spans="1:19">
      <c r="A27" s="9"/>
      <c r="B27" s="9"/>
      <c r="C27" s="13">
        <v>21</v>
      </c>
      <c r="D27" s="13" t="s">
        <v>95</v>
      </c>
      <c r="E27" s="13" t="s">
        <v>96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226</v>
      </c>
    </row>
    <row r="28" ht="19.5" customHeight="1" spans="1:19">
      <c r="A28" s="9"/>
      <c r="B28" s="9"/>
      <c r="C28" s="13">
        <v>22</v>
      </c>
      <c r="D28" s="13" t="s">
        <v>97</v>
      </c>
      <c r="E28" s="13" t="s">
        <v>98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99</v>
      </c>
    </row>
    <row r="29" ht="19.5" customHeight="1" spans="1:19">
      <c r="A29" s="9"/>
      <c r="B29" s="9"/>
      <c r="C29" s="13">
        <v>23</v>
      </c>
      <c r="D29" s="13" t="s">
        <v>100</v>
      </c>
      <c r="E29" s="13" t="s">
        <v>101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99</v>
      </c>
    </row>
    <row r="30" ht="19.5" customHeight="1" spans="1:19">
      <c r="A30" s="9"/>
      <c r="B30" s="9"/>
      <c r="C30" s="13">
        <v>24</v>
      </c>
      <c r="D30" s="13" t="s">
        <v>76</v>
      </c>
      <c r="E30" s="13" t="s">
        <v>77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78</v>
      </c>
      <c r="L30" s="36"/>
      <c r="M30" s="36"/>
      <c r="N30" s="36"/>
      <c r="O30" s="36"/>
      <c r="P30" s="36"/>
      <c r="Q30" s="36"/>
      <c r="R30" s="36"/>
      <c r="S30" s="13" t="s">
        <v>227</v>
      </c>
    </row>
    <row r="31" ht="19.5" customHeight="1" spans="1:19">
      <c r="A31" s="9"/>
      <c r="B31" s="9"/>
      <c r="C31" s="13">
        <v>25</v>
      </c>
      <c r="D31" s="13" t="s">
        <v>102</v>
      </c>
      <c r="E31" s="13" t="s">
        <v>103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104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228</v>
      </c>
      <c r="E32" s="13" t="s">
        <v>229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230</v>
      </c>
    </row>
    <row r="33" ht="19.5" customHeight="1" spans="1:19">
      <c r="A33" s="9"/>
      <c r="B33" s="9"/>
      <c r="C33" s="13">
        <v>27</v>
      </c>
      <c r="D33" s="13" t="s">
        <v>231</v>
      </c>
      <c r="E33" s="13" t="s">
        <v>232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230</v>
      </c>
    </row>
    <row r="34" ht="19.5" customHeight="1" spans="1:19">
      <c r="A34" s="9"/>
      <c r="B34" s="9"/>
      <c r="C34" s="13">
        <v>28</v>
      </c>
      <c r="D34" s="13" t="s">
        <v>233</v>
      </c>
      <c r="E34" s="13" t="s">
        <v>234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230</v>
      </c>
    </row>
    <row r="35" ht="19.5" customHeight="1" spans="1:19">
      <c r="A35" s="9"/>
      <c r="B35" s="9"/>
      <c r="C35" s="13">
        <v>29</v>
      </c>
      <c r="D35" s="13" t="s">
        <v>235</v>
      </c>
      <c r="E35" s="13" t="s">
        <v>236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230</v>
      </c>
    </row>
    <row r="36" ht="19.5" customHeight="1" spans="1:19">
      <c r="A36" s="9"/>
      <c r="B36" s="9"/>
      <c r="C36" s="13">
        <v>30</v>
      </c>
      <c r="D36" s="13" t="s">
        <v>237</v>
      </c>
      <c r="E36" s="13" t="s">
        <v>238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104</v>
      </c>
      <c r="L36" s="36"/>
      <c r="M36" s="36"/>
      <c r="N36" s="36"/>
      <c r="O36" s="36"/>
      <c r="P36" s="36"/>
      <c r="Q36" s="36"/>
      <c r="R36" s="36"/>
      <c r="S36" s="13" t="s">
        <v>230</v>
      </c>
    </row>
    <row r="37" ht="19.5" customHeight="1" spans="1:19">
      <c r="A37" s="9"/>
      <c r="B37" s="9"/>
      <c r="C37" s="13">
        <v>31</v>
      </c>
      <c r="D37" s="13" t="s">
        <v>239</v>
      </c>
      <c r="E37" s="13" t="s">
        <v>240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107</v>
      </c>
      <c r="M37" s="36"/>
      <c r="N37" s="36"/>
      <c r="O37" s="36"/>
      <c r="P37" s="36"/>
      <c r="Q37" s="36"/>
      <c r="R37" s="36"/>
      <c r="S37" s="13" t="s">
        <v>230</v>
      </c>
    </row>
    <row r="38" ht="19.5" customHeight="1" spans="1:19">
      <c r="A38" s="9"/>
      <c r="B38" s="9"/>
      <c r="C38" s="13">
        <v>32</v>
      </c>
      <c r="D38" s="13" t="s">
        <v>241</v>
      </c>
      <c r="E38" s="13" t="s">
        <v>242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104</v>
      </c>
      <c r="L38" s="36"/>
      <c r="M38" s="36"/>
      <c r="N38" s="36"/>
      <c r="P38" s="36"/>
      <c r="Q38" s="36"/>
      <c r="R38" s="36"/>
      <c r="S38" s="13" t="s">
        <v>230</v>
      </c>
    </row>
    <row r="39" ht="19.5" customHeight="1" spans="1:19">
      <c r="A39" s="9"/>
      <c r="B39" s="9"/>
      <c r="C39" s="13">
        <v>33</v>
      </c>
      <c r="D39" s="13" t="s">
        <v>243</v>
      </c>
      <c r="E39" s="13" t="s">
        <v>244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107</v>
      </c>
      <c r="M39" s="36"/>
      <c r="N39" s="36"/>
      <c r="O39" s="36"/>
      <c r="P39" s="36"/>
      <c r="Q39" s="36"/>
      <c r="R39" s="36"/>
      <c r="S39" s="13" t="s">
        <v>230</v>
      </c>
    </row>
    <row r="40" ht="19.5" customHeight="1" spans="1:19">
      <c r="A40" s="9"/>
      <c r="B40" s="9"/>
      <c r="C40" s="13">
        <v>34</v>
      </c>
      <c r="D40" s="13" t="s">
        <v>245</v>
      </c>
      <c r="E40" s="13" t="s">
        <v>246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230</v>
      </c>
    </row>
    <row r="41" ht="19.5" customHeight="1" spans="1:19">
      <c r="A41" s="9"/>
      <c r="B41" s="9"/>
      <c r="C41" s="13">
        <v>35</v>
      </c>
      <c r="D41" s="13" t="s">
        <v>247</v>
      </c>
      <c r="E41" s="13" t="s">
        <v>248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230</v>
      </c>
    </row>
    <row r="42" ht="19.5" customHeight="1" spans="1:19">
      <c r="A42" s="9"/>
      <c r="B42" s="9"/>
      <c r="C42" s="13">
        <v>36</v>
      </c>
      <c r="D42" s="13" t="s">
        <v>249</v>
      </c>
      <c r="E42" s="13" t="s">
        <v>250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230</v>
      </c>
    </row>
    <row r="43" ht="19.5" customHeight="1" spans="1:19">
      <c r="A43" s="9"/>
      <c r="B43" s="9"/>
      <c r="C43" s="13">
        <v>37</v>
      </c>
      <c r="D43" s="13" t="s">
        <v>251</v>
      </c>
      <c r="E43" s="13" t="s">
        <v>122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107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80</v>
      </c>
      <c r="E44" s="13" t="s">
        <v>81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82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83</v>
      </c>
      <c r="E45" s="13" t="s">
        <v>84</v>
      </c>
      <c r="F45" s="13" t="s">
        <v>85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252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253</v>
      </c>
      <c r="E46" s="13" t="s">
        <v>88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89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90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91</v>
      </c>
      <c r="C48" s="17" t="s">
        <v>254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90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125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126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213</v>
      </c>
      <c r="Q51" s="25"/>
      <c r="R51" s="25"/>
      <c r="S51" s="45"/>
    </row>
    <row r="52" ht="42.75" customHeight="1" spans="1:19">
      <c r="A52" s="26" t="s">
        <v>255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三少</cp:lastModifiedBy>
  <dcterms:created xsi:type="dcterms:W3CDTF">2022-07-01T06:50:00Z</dcterms:created>
  <cp:lastPrinted>2022-11-06T03:11:00Z</cp:lastPrinted>
  <dcterms:modified xsi:type="dcterms:W3CDTF">2022-11-09T03:26:10Z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8C5F637364144E4CA93CF1F2A279533F</vt:lpwstr>
  </property>
  <property fmtid="{D5CDD505-2E9C-101B-9397-08002B2CF9AE}" pid="3" name="KSOProductBuildVer">
    <vt:lpwstr>2052-11.1.0.12763</vt:lpwstr>
  </property>
</Properties>
</file>